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30" windowWidth="14235" windowHeight="9825" tabRatio="764" activeTab="2"/>
  </bookViews>
  <sheets>
    <sheet name="แบบ ผ 07สรุปโครงการ" sheetId="13" r:id="rId1"/>
    <sheet name="ส่วนที่ 4.2ยุทธ 1" sheetId="9" r:id="rId2"/>
    <sheet name="ยุทธ 2" sheetId="30" r:id="rId3"/>
    <sheet name="ยุทธ 3" sheetId="10" r:id="rId4"/>
    <sheet name="ยุทธ 4" sheetId="11" r:id="rId5"/>
    <sheet name="ยุทธ 5" sheetId="12" r:id="rId6"/>
    <sheet name=" ยุทธ 6" sheetId="8" r:id="rId7"/>
    <sheet name="ยุทธ 7" sheetId="31" r:id="rId8"/>
    <sheet name="แบบ ผ 02" sheetId="21" r:id="rId9"/>
    <sheet name="แบบ ผ.03" sheetId="27" r:id="rId10"/>
    <sheet name="แบบ ผ05" sheetId="22" r:id="rId11"/>
    <sheet name="แบบ ผ 06" sheetId="26" r:id="rId12"/>
    <sheet name="แบบ ผ08" sheetId="23" r:id="rId13"/>
    <sheet name="สรุปผ7" sheetId="29" r:id="rId14"/>
  </sheets>
  <definedNames>
    <definedName name="_xlnm.Print_Area" localSheetId="6">' ยุทธ 6'!$A$1:$T$193</definedName>
    <definedName name="_xlnm.Print_Area" localSheetId="8">'แบบ ผ 02'!$A$1:$X$220</definedName>
    <definedName name="_xlnm.Print_Area" localSheetId="11">'แบบ ผ 06'!$A$1:$K$108</definedName>
    <definedName name="_xlnm.Print_Area" localSheetId="0">'แบบ ผ 07สรุปโครงการ'!$A$1:$R$60</definedName>
    <definedName name="_xlnm.Print_Area" localSheetId="9">'แบบ ผ.03'!$A$1:$L$55</definedName>
    <definedName name="_xlnm.Print_Area" localSheetId="12">'แบบ ผ08'!$A$1:$K$120</definedName>
    <definedName name="_xlnm.Print_Area" localSheetId="2">'ยุทธ 2'!$A$1:$U$184</definedName>
    <definedName name="_xlnm.Print_Area" localSheetId="3">'ยุทธ 3'!$A$1:$W$155</definedName>
    <definedName name="_xlnm.Print_Area" localSheetId="4">'ยุทธ 4'!$A$1:$T$327</definedName>
    <definedName name="_xlnm.Print_Area" localSheetId="5">'ยุทธ 5'!$A$1:$V$216</definedName>
    <definedName name="_xlnm.Print_Area" localSheetId="1">'ส่วนที่ 4.2ยุทธ 1'!$A$1:$Y$559</definedName>
  </definedNames>
  <calcPr calcId="125725"/>
</workbook>
</file>

<file path=xl/calcChain.xml><?xml version="1.0" encoding="utf-8"?>
<calcChain xmlns="http://schemas.openxmlformats.org/spreadsheetml/2006/main">
  <c r="C50" i="13"/>
  <c r="D50"/>
  <c r="E50"/>
  <c r="F50"/>
  <c r="G50"/>
  <c r="H50"/>
  <c r="I50"/>
  <c r="J50"/>
  <c r="B50"/>
  <c r="J48"/>
  <c r="K48"/>
  <c r="K50" s="1"/>
  <c r="K49"/>
  <c r="J49"/>
  <c r="C45"/>
  <c r="D45"/>
  <c r="E45"/>
  <c r="F45"/>
  <c r="G45"/>
  <c r="H45"/>
  <c r="I45"/>
  <c r="B45"/>
  <c r="J43"/>
  <c r="J45" s="1"/>
  <c r="K43"/>
  <c r="K45" s="1"/>
  <c r="K44"/>
  <c r="J44"/>
  <c r="K39"/>
  <c r="K40" s="1"/>
  <c r="J39"/>
  <c r="J40" s="1"/>
  <c r="C40"/>
  <c r="D40"/>
  <c r="D51" s="1"/>
  <c r="E40"/>
  <c r="F40"/>
  <c r="G40"/>
  <c r="H40"/>
  <c r="H51" s="1"/>
  <c r="I40"/>
  <c r="B40"/>
  <c r="J33"/>
  <c r="J37" s="1"/>
  <c r="K33"/>
  <c r="J34"/>
  <c r="K34"/>
  <c r="J35"/>
  <c r="K35"/>
  <c r="J36"/>
  <c r="K36"/>
  <c r="K32"/>
  <c r="J32"/>
  <c r="C37"/>
  <c r="D37"/>
  <c r="E37"/>
  <c r="F37"/>
  <c r="G37"/>
  <c r="H37"/>
  <c r="I37"/>
  <c r="B37"/>
  <c r="J22"/>
  <c r="K22"/>
  <c r="J23"/>
  <c r="K23"/>
  <c r="J24"/>
  <c r="K24"/>
  <c r="K21"/>
  <c r="J21"/>
  <c r="J17"/>
  <c r="C18"/>
  <c r="D18"/>
  <c r="E18"/>
  <c r="F18"/>
  <c r="G18"/>
  <c r="H18"/>
  <c r="I18"/>
  <c r="J18"/>
  <c r="K18"/>
  <c r="B18"/>
  <c r="K17"/>
  <c r="K10"/>
  <c r="K11"/>
  <c r="K12"/>
  <c r="K13"/>
  <c r="K14"/>
  <c r="K9"/>
  <c r="J10"/>
  <c r="J11"/>
  <c r="J12"/>
  <c r="J13"/>
  <c r="J14"/>
  <c r="J9"/>
  <c r="E46" i="29"/>
  <c r="I46"/>
  <c r="K35"/>
  <c r="J35"/>
  <c r="C36"/>
  <c r="K36" s="1"/>
  <c r="K46" s="1"/>
  <c r="K22"/>
  <c r="J22"/>
  <c r="K21"/>
  <c r="J21"/>
  <c r="K17"/>
  <c r="K18" s="1"/>
  <c r="J17"/>
  <c r="J18" s="1"/>
  <c r="K14"/>
  <c r="J14"/>
  <c r="K13"/>
  <c r="J13"/>
  <c r="J12"/>
  <c r="K12"/>
  <c r="K23"/>
  <c r="J23"/>
  <c r="K8"/>
  <c r="K9" s="1"/>
  <c r="J8"/>
  <c r="J9" s="1"/>
  <c r="C9"/>
  <c r="D9"/>
  <c r="E9"/>
  <c r="F9"/>
  <c r="G9"/>
  <c r="H9"/>
  <c r="I9"/>
  <c r="B9"/>
  <c r="I23"/>
  <c r="H23"/>
  <c r="G23"/>
  <c r="F23"/>
  <c r="E23"/>
  <c r="D23"/>
  <c r="C23"/>
  <c r="B23"/>
  <c r="M9"/>
  <c r="H25" i="13"/>
  <c r="F25"/>
  <c r="D25"/>
  <c r="D15"/>
  <c r="E15"/>
  <c r="F15"/>
  <c r="F51" s="1"/>
  <c r="G15"/>
  <c r="H15"/>
  <c r="I15"/>
  <c r="C15"/>
  <c r="B15"/>
  <c r="I36" i="29"/>
  <c r="H36"/>
  <c r="H46" s="1"/>
  <c r="G36"/>
  <c r="G46" s="1"/>
  <c r="F36"/>
  <c r="F46" s="1"/>
  <c r="E36"/>
  <c r="D36"/>
  <c r="D46" s="1"/>
  <c r="B36"/>
  <c r="B46" s="1"/>
  <c r="I18"/>
  <c r="G18"/>
  <c r="E18"/>
  <c r="C18"/>
  <c r="I15"/>
  <c r="G15"/>
  <c r="E15"/>
  <c r="C15"/>
  <c r="D15"/>
  <c r="F15"/>
  <c r="H15"/>
  <c r="B15"/>
  <c r="D18"/>
  <c r="F18"/>
  <c r="H18"/>
  <c r="B18"/>
  <c r="H95" i="22"/>
  <c r="G95"/>
  <c r="F95"/>
  <c r="E95"/>
  <c r="M250" i="9"/>
  <c r="F246" i="12"/>
  <c r="G246"/>
  <c r="H246"/>
  <c r="E246"/>
  <c r="F145"/>
  <c r="G145"/>
  <c r="H145"/>
  <c r="E145"/>
  <c r="K37" i="13" l="1"/>
  <c r="J36" i="29"/>
  <c r="J46" s="1"/>
  <c r="C46"/>
  <c r="K15" i="13"/>
  <c r="J15"/>
  <c r="J51" s="1"/>
  <c r="J25"/>
  <c r="G24" i="29"/>
  <c r="C24"/>
  <c r="B24"/>
  <c r="F24"/>
  <c r="H24"/>
  <c r="D24"/>
  <c r="I24"/>
  <c r="E24"/>
  <c r="J15"/>
  <c r="J24" s="1"/>
  <c r="K15"/>
  <c r="K24" s="1"/>
  <c r="M11" i="13" l="1"/>
  <c r="M10"/>
  <c r="N19"/>
  <c r="I25"/>
  <c r="I51" s="1"/>
  <c r="G25"/>
  <c r="G51" s="1"/>
  <c r="E25"/>
  <c r="E51" s="1"/>
  <c r="C25"/>
  <c r="C51" s="1"/>
  <c r="B25"/>
  <c r="B51" s="1"/>
  <c r="F318" i="12"/>
  <c r="G318"/>
  <c r="H318"/>
  <c r="E318"/>
  <c r="F169"/>
  <c r="G169"/>
  <c r="H169"/>
  <c r="E169"/>
  <c r="K25" i="13" l="1"/>
  <c r="K51" s="1"/>
</calcChain>
</file>

<file path=xl/comments1.xml><?xml version="1.0" encoding="utf-8"?>
<comments xmlns="http://schemas.openxmlformats.org/spreadsheetml/2006/main">
  <authors>
    <author>pc</author>
  </authors>
  <commentList>
    <comment ref="A130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<sst xmlns="http://schemas.openxmlformats.org/spreadsheetml/2006/main" count="9785" uniqueCount="2949">
  <si>
    <t>รวม</t>
  </si>
  <si>
    <t>จำนวน</t>
  </si>
  <si>
    <t>แผนงาน</t>
  </si>
  <si>
    <t>ยุทธศาสตร์</t>
  </si>
  <si>
    <t>งบประมาณ</t>
  </si>
  <si>
    <t>โครงการ</t>
  </si>
  <si>
    <t>ชีวิต</t>
  </si>
  <si>
    <t>-</t>
  </si>
  <si>
    <t xml:space="preserve"> </t>
  </si>
  <si>
    <t>รายละเอียดโครงการพัฒนา</t>
  </si>
  <si>
    <t>แผนพัฒนาท้องถิ่นสี่ปี (พ.ศ.2561-2564)</t>
  </si>
  <si>
    <t xml:space="preserve">    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</si>
  <si>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</si>
  <si>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</si>
  <si>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</si>
  <si>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</si>
  <si>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</si>
  <si>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</si>
  <si>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</si>
  <si>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</si>
  <si>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</si>
  <si>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</si>
  <si>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(ผลผลิต</t>
  </si>
  <si>
    <t>ของโครงการ)</t>
  </si>
  <si>
    <t>อบรมกฎหมายระเบียบ วินัย การปฏิบัติ</t>
  </si>
  <si>
    <t>หน้าที่ของบุคลากรในหน่วยงาน</t>
  </si>
  <si>
    <t>เพื่อให้บุคลากรมีความเข้าใจ</t>
  </si>
  <si>
    <t>ระเบียบกฎหมายในการปฏิบัติ</t>
  </si>
  <si>
    <t>งานเพิ่มขึ้น</t>
  </si>
  <si>
    <t>เพื่อส่งเสริมการสร้างคุณธรรม</t>
  </si>
  <si>
    <t>จริยธรรมให้กับบุคลากรในองค์กร</t>
  </si>
  <si>
    <t>โครงการอบรมและการเรียนรู้หลักการใช้</t>
  </si>
  <si>
    <t>หน้าที่</t>
  </si>
  <si>
    <t>จัดหาอุปกรณ์เครื่องอำนวยความสะดวก</t>
  </si>
  <si>
    <t>เพื่ออำนวยความสะดวกแก่</t>
  </si>
  <si>
    <t xml:space="preserve">สำหรับการบริการผู้มาติดต่อราชการ    </t>
  </si>
  <si>
    <t>ประชาชนผู้มาติดต่อราชการ</t>
  </si>
  <si>
    <t>เพื่อให้มีเครื่องมือในการปฏิบัติ</t>
  </si>
  <si>
    <t>ตำบลบ้านแดง</t>
  </si>
  <si>
    <t>หมู่บ้าน</t>
  </si>
  <si>
    <t>เพื่อสนับสนุนการปฏิบัติงาน</t>
  </si>
  <si>
    <t>พร้อมใช้สำหรับหน่วยงาน</t>
  </si>
  <si>
    <t>รับผิดชอบ</t>
  </si>
  <si>
    <t>หลัก</t>
  </si>
  <si>
    <t>เพื่อทราบถึงความพึงพอใจใน</t>
  </si>
  <si>
    <t>เพื่อการคมนาคมที่สะดวก</t>
  </si>
  <si>
    <t>ระยะทาง 3,000 ม.</t>
  </si>
  <si>
    <t>*</t>
  </si>
  <si>
    <t>ม.1-15</t>
  </si>
  <si>
    <t>ขนาดมาตรฐานตามแบบ</t>
  </si>
  <si>
    <t>อย่างเพียงพอ</t>
  </si>
  <si>
    <t>ตามแบบมาตรฐานกรม</t>
  </si>
  <si>
    <t>และป้องกันน้ำท่วม</t>
  </si>
  <si>
    <t xml:space="preserve">เพื่อเก็บกักน้ำไว้ใช้ในฤดูแล้ง  </t>
  </si>
  <si>
    <t>เพื่อให้เกษตรกรมีน้ำทำการ</t>
  </si>
  <si>
    <t>เกษตรในทุกฤดูกาล</t>
  </si>
  <si>
    <t>เพื่อกักน้ำ ระบายน้ำและ</t>
  </si>
  <si>
    <t>จำนวน  1  แห่ง</t>
  </si>
  <si>
    <t>ประชาชนสัญจรไปมาได้</t>
  </si>
  <si>
    <t>ตามแบบมาตรฐาน</t>
  </si>
  <si>
    <t>อบต.บ้านแดง</t>
  </si>
  <si>
    <t>ลำห้วยกว้าง 15 ม.</t>
  </si>
  <si>
    <t>ก่อสร้างฝายน้ำล้นเพื่อกักน้ำลำห้วยหลวง</t>
  </si>
  <si>
    <t xml:space="preserve"> ม.1,5,7,8,10,11,13,2,6,5,4,15</t>
  </si>
  <si>
    <t>การเกษตร</t>
  </si>
  <si>
    <t>ก่อสร้างฝายลำห้วยอึ่งตอนล่าง  ม.9</t>
  </si>
  <si>
    <t>เพื่อเก็บกักน้ำไว้ใช้เพื่อการ</t>
  </si>
  <si>
    <t>ขนาดตามแบบมาตรฐาน</t>
  </si>
  <si>
    <t>เพาะปลูกการเกษตร</t>
  </si>
  <si>
    <t>ของกรมชลประทาน</t>
  </si>
  <si>
    <t>ก่อสร้างฝายลำห้วยบ้านตอนล่าง  ม.9</t>
  </si>
  <si>
    <t>ปริมาณ 15,000 ลบ.ม.</t>
  </si>
  <si>
    <t xml:space="preserve">กรมชลประทาน </t>
  </si>
  <si>
    <t xml:space="preserve">ก่อสร้างประตูปิดเปิดน้ำลำห้วยหลวง </t>
  </si>
  <si>
    <t>ม.2</t>
  </si>
  <si>
    <t xml:space="preserve">ทรัพยากรน้ำ 1  แห่ง </t>
  </si>
  <si>
    <t xml:space="preserve"> ม.9</t>
  </si>
  <si>
    <t>ขุดลอกกุดบ้าน ม.7</t>
  </si>
  <si>
    <t>เพื่อส่งน้ำในการทำการเกษตร</t>
  </si>
  <si>
    <t>ในฤดูกาลที่ขาดแคลนน้ำ</t>
  </si>
  <si>
    <t>บริเวณ ม.5 และ ม.10</t>
  </si>
  <si>
    <t xml:space="preserve">ทรัพยากรน้ำ 2 แห่ง </t>
  </si>
  <si>
    <t>ร่วมกัน</t>
  </si>
  <si>
    <t>ผู้สูงอายุ</t>
  </si>
  <si>
    <t>บัญชีสรุปโครงการพัฒนา</t>
  </si>
  <si>
    <t>แผนพัฒนาท้องถิ่นสี่ปี (พ.ศ.2561 - 2564)</t>
  </si>
  <si>
    <t>ปี 2561</t>
  </si>
  <si>
    <t>ปี 2563</t>
  </si>
  <si>
    <t>ปี 2564</t>
  </si>
  <si>
    <t>รวม 4 ปี</t>
  </si>
  <si>
    <t>จำนวน 1 กลุ่ม</t>
  </si>
  <si>
    <t>จำนวน 1 หมู่บ้าน</t>
  </si>
  <si>
    <t>ชุมชน</t>
  </si>
  <si>
    <t>ประชาชน</t>
  </si>
  <si>
    <t xml:space="preserve">เพื่อลดค่าใช้จ่ายด้านพลังงาน </t>
  </si>
  <si>
    <t>ไฟฟ้า น้ำมัน</t>
  </si>
  <si>
    <t>ท้องถิ่น</t>
  </si>
  <si>
    <t>จำนวน 1  กิจกรรม</t>
  </si>
  <si>
    <t>โครงการประเมินผลพัฒนาการเด็ก</t>
  </si>
  <si>
    <t>โครงการจัดงานวัน อปพร.</t>
  </si>
  <si>
    <t>โครงการจัดงานวันสตรีสากล</t>
  </si>
  <si>
    <t>เพื่อให้กลุ่มสตรีได้มีกิจกรรมร่วมกัน</t>
  </si>
  <si>
    <t>ในวันสำคัญ</t>
  </si>
  <si>
    <t>เพื่อความเป็นระเบียบเรียบร้อยของ</t>
  </si>
  <si>
    <t>การจัดงานวันท้องถิ่นไทย</t>
  </si>
  <si>
    <t>โครงการท้องถิ่นท้องที่สามัคคีร่วมใจปกป้อง</t>
  </si>
  <si>
    <t>เพื่อที่ผู้นำท้องถิ่นและผู้นำท้องที่</t>
  </si>
  <si>
    <t>สถาบันสำคัญของชาติ</t>
  </si>
  <si>
    <t>ร่วมใจปกป้องสถาบันของชาติ</t>
  </si>
  <si>
    <t>โครงการตั้งจุดตรวจอำนวยความสะดวก</t>
  </si>
  <si>
    <t xml:space="preserve">ในเทศกาลสำคัญ   </t>
  </si>
  <si>
    <t>เพื่อให้ชุมชนตระหนักถึงพิษภัยจาก</t>
  </si>
  <si>
    <t>ยาเสพติด</t>
  </si>
  <si>
    <t>กิจกรรมเยาวชนพ้นภัยจากยาเสพติด</t>
  </si>
  <si>
    <t>เยาวชนได้ร่วมกิจกรรมรณรงค์</t>
  </si>
  <si>
    <t>ป้องกันยาเสพติด</t>
  </si>
  <si>
    <t>สนับสนุนและจัดซื้อธงชาติ หมู่ที่ 1 - 15</t>
  </si>
  <si>
    <t>เพื่อแสดงความจงรักภักดีต่อชาติ</t>
  </si>
  <si>
    <t>ศาสนาและพระมหากษัตริย์</t>
  </si>
  <si>
    <t xml:space="preserve">จัดทำศูนย์ฐานข้อมูลหมู่บ้าน  หมู่ที่  1-15  </t>
  </si>
  <si>
    <t>เพื่อเป็นข้อมูลในการใช้ประโยชน์</t>
  </si>
  <si>
    <t>ในงานต่าง ๆ</t>
  </si>
  <si>
    <t>การป้องกันและบรรเทาสาธารณภัย</t>
  </si>
  <si>
    <t>เพื่อช่วยเหลือประชาชนที่ประสบ</t>
  </si>
  <si>
    <t xml:space="preserve">ภัยในด้านต่าง ๆ </t>
  </si>
  <si>
    <t>จัดเวทีประชาธิปไตยให้ความรู้กับประชาชน</t>
  </si>
  <si>
    <t>เพื่อส่งเสริมการสร้างประชาธิปไตย</t>
  </si>
  <si>
    <t>ในชุมชน</t>
  </si>
  <si>
    <t>โครงการฝึกอบรมเพิ่มประสิทธิภาพการ</t>
  </si>
  <si>
    <t>เพื่อรับฟังความคิดเห็นและจัดทำ</t>
  </si>
  <si>
    <t>จัดทำแผนพัฒนา</t>
  </si>
  <si>
    <t>แผนพัฒนาสามปี</t>
  </si>
  <si>
    <t>ส่งเสริมกิจกรรมระบบ IT ชุมชน</t>
  </si>
  <si>
    <t>ต่อเติมศาลาประชาคมหมู่บ้าน ม.9</t>
  </si>
  <si>
    <t>เพื่อเป็นสถานที่ให้ประชาชนได้</t>
  </si>
  <si>
    <t>ทำกิจกรรมร่วมกัน</t>
  </si>
  <si>
    <t>โครงการบ่อหมักก๊าซชีวภาพจากมูลสัตว์เพื่อ</t>
  </si>
  <si>
    <t>เพื่อลดค่าใช้จ่ายจากการซื้อก๊าซ</t>
  </si>
  <si>
    <t>ลดการใช้ก๊าซหุงต้มในครัวเรือน</t>
  </si>
  <si>
    <t>หุงต้มที่ใช้ในครัวเรือน</t>
  </si>
  <si>
    <t>โครงการส่งเสริมการใช้เตาชีวมวลฟืนเอล</t>
  </si>
  <si>
    <t>ค่าใช้จ่ายด้านพลังงานในครัวเรือน</t>
  </si>
  <si>
    <t>โครงการบริหารจัดการเพื่อแก้ไขปัญหาความ</t>
  </si>
  <si>
    <t>เพื่อแก้ไขปัญหาความเดือดร้อนเร่ง</t>
  </si>
  <si>
    <t>เดือดร้อนเร่งด่วนของประชาชน</t>
  </si>
  <si>
    <t>ด่วนของประชาชน</t>
  </si>
  <si>
    <t>ค่าช่วยเหลือเบื้องต้นแก่พลเมืองดี</t>
  </si>
  <si>
    <t>เพื่อส่งเสริมความยุติธรรมและสร้าง</t>
  </si>
  <si>
    <t>ความสงบสุขแก่ประชาชน</t>
  </si>
  <si>
    <t>ต่อเติมห้องน้ำศาลาประชาคมหมู่บ้าน ม.3</t>
  </si>
  <si>
    <t xml:space="preserve">ก่อสร้างรั้วสนามพิบูลย์รังสรรค์ </t>
  </si>
  <si>
    <t>เพื่อสถานที่ที่ประชาชนทำกิจกรรม</t>
  </si>
  <si>
    <t>มีความปลอดภัย</t>
  </si>
  <si>
    <t>ก่อสร้างห้องน้ำสนามพิบูลย์รังสรรค์</t>
  </si>
  <si>
    <t>เพื่อให้สถานที่มีห้องน้ำประชาชนได้</t>
  </si>
  <si>
    <t>เพื่อป้องกันปัญหายาเสพติด</t>
  </si>
  <si>
    <t>ให้โทษ</t>
  </si>
  <si>
    <t>โครงการสนับสนุนการจัดทำแผนชุมชน</t>
  </si>
  <si>
    <t>แผนชุมชน</t>
  </si>
  <si>
    <t>โครงการจัดทำป้ายบอกทาง ม.12</t>
  </si>
  <si>
    <t>จัดงานเฉลิมพระเกียรติสมเด็จพระเทพรัตน-</t>
  </si>
  <si>
    <t>ราชสุดา สยามบรมราชกุมารี</t>
  </si>
  <si>
    <t>ต่อเติมศาลาประชาคม ชั้นที่ 2 ม.4</t>
  </si>
  <si>
    <t>ประจำหมู่บ้าน</t>
  </si>
  <si>
    <t>ในพื้นที่</t>
  </si>
  <si>
    <t>เพื่อป้องกันแมลงวันและยุงลาย</t>
  </si>
  <si>
    <t>ขยายพันธุ์</t>
  </si>
  <si>
    <t>เพื่อกำจัดขยะที่เป็นอันตรายที่</t>
  </si>
  <si>
    <t>ต้องการใช้ความร้อนทำลาย</t>
  </si>
  <si>
    <t>โครงการการจัดกิจกรรมพัฒนา</t>
  </si>
  <si>
    <t>เพื่อให้ประชาชนได้มีส่วนร่วมใน</t>
  </si>
  <si>
    <t xml:space="preserve">ความสะอาดหมู่บ้าน </t>
  </si>
  <si>
    <t>การพัฒนาที่อยู่อาศัยของตนเอง</t>
  </si>
  <si>
    <t xml:space="preserve">จัดตั้งกองทุนธนาคารขยะประจำหมู่บ้าน </t>
  </si>
  <si>
    <t>เพื่อเป็นการฝึกให้ประชาชนได้รู้จัก</t>
  </si>
  <si>
    <t>วิธีการคัดแยกขยะและสร้างรายได้</t>
  </si>
  <si>
    <t>โครงการปรับปรุงบ่อขยะ</t>
  </si>
  <si>
    <t>เพื่อมีสถานที่กำจัดขยะที่เป็น</t>
  </si>
  <si>
    <t>เหมาะสม</t>
  </si>
  <si>
    <t xml:space="preserve">โครงการรณรงค์คัดแยกขยะในชุมชน </t>
  </si>
  <si>
    <t>จำนวน 1 กิจกรรม</t>
  </si>
  <si>
    <t>โครงการพัฒนาการระบบการดูแลผู้สูงอายุ</t>
  </si>
  <si>
    <t>โครงการหน้าบ้านสวย หลังบ้านน่าอยู่ปลอด</t>
  </si>
  <si>
    <t>ยุงลาย</t>
  </si>
  <si>
    <t>รณรงค์การทำปุ๋ยหมักจากสิ่งของ</t>
  </si>
  <si>
    <t>เพื่อลดปริมาณขยะในชุมชน</t>
  </si>
  <si>
    <t>เหลือใช้เพื่อลดปริมาณขยะ   ม.1 - 15</t>
  </si>
  <si>
    <t>รณรงค์การอนุรักษ์พันธ์สัตว์น้ำในช่วงฤดู</t>
  </si>
  <si>
    <t>วางไข่ ม.1-15</t>
  </si>
  <si>
    <t>จัดกิจกรรมการบำรุงรักษาทรัพยากร</t>
  </si>
  <si>
    <t>เพื่อสร้างจิตสำนึกหวงแหนใน</t>
  </si>
  <si>
    <t>ธรรมชาติ</t>
  </si>
  <si>
    <t>ทรัพยากรธรรมชาติ</t>
  </si>
  <si>
    <t>โครงการอนุรักษ์ป่าชุมชนและสวนสาธารณะ</t>
  </si>
  <si>
    <t>เพื่อเพิ่มปริมาณต้นไม้ให้ชุมชน</t>
  </si>
  <si>
    <t>รณรงค์ป้องกันศัตรูพืชทุกชนิด</t>
  </si>
  <si>
    <t>เพื่อกำจัดศัตรูพืชไม่ให้เกิดความ</t>
  </si>
  <si>
    <t>เสียหายต่อเกษตรกร</t>
  </si>
  <si>
    <t>รณรงค์ปลูกหญ้าแฝกเพื่อรักษาหน้าดิน</t>
  </si>
  <si>
    <t>เพื่อป้องกันน้ำกัดเซาะหน้าดิน</t>
  </si>
  <si>
    <t>และเพิ่มความสมบูรณ์ในดิน</t>
  </si>
  <si>
    <t>สนับสนุนกลุ่มการจัดทำปุ๋ยอินทรีย์</t>
  </si>
  <si>
    <t>โครงการสวนสมุนไพร</t>
  </si>
  <si>
    <t>เพื่อเป็นแหล่งศึกษาและรวบรวม</t>
  </si>
  <si>
    <t>สมุนไพรนานาชนิด</t>
  </si>
  <si>
    <t>โครงการปรับปรุงภูมิทัศน์กุดบ้าน ม.7</t>
  </si>
  <si>
    <t>เพื่อให้ประชาชนมีสถานที่พักผ่อน</t>
  </si>
  <si>
    <t>หย่อนใจและออกกำลังกาย</t>
  </si>
  <si>
    <t>โครงการปลูกพืชสมุนไพร ม.11</t>
  </si>
  <si>
    <t>โครงการส่งเสริมการปลูกพืชตระกูลถั่ว</t>
  </si>
  <si>
    <t>เพื่อบำรุงดินและเพิ่มรายได้</t>
  </si>
  <si>
    <t>ให้เกษตรกร</t>
  </si>
  <si>
    <t>โครงการกำจัดผักตบชวาลำห้วยหลวง</t>
  </si>
  <si>
    <t>ม.2,4,5,6,7,13</t>
  </si>
  <si>
    <t>โครงการส่งเสริมการใช้น้ำส้มควันไม้จาก</t>
  </si>
  <si>
    <t>เพื่อส่งเสริมและสร้างทางเลือกใน</t>
  </si>
  <si>
    <t>การเผาถ่านสำหรับแปลงเกษตรปลอดภัย</t>
  </si>
  <si>
    <t>การผลิต</t>
  </si>
  <si>
    <t>โครงการปลูกต้นไม้เพื่อส่งเสริมการผลิต</t>
  </si>
  <si>
    <t>พลังงานทดแทน</t>
  </si>
  <si>
    <t>โครงการรณรงค์ลดการเผาตอซังพืช</t>
  </si>
  <si>
    <t>เพื่ออนุรักษ์ทรัพยากรธรรมชาติ</t>
  </si>
  <si>
    <t>ให้มีความอุดมสมบูรณ์</t>
  </si>
  <si>
    <t>โครงการใช้ประโยชน์จากจุลินทรีย์ที่มี</t>
  </si>
  <si>
    <t>เพื่อปรับสภาพดินให้อุดมสมบูรณ์</t>
  </si>
  <si>
    <t>ประสิทธิภาพ (EM)</t>
  </si>
  <si>
    <t>โครงการดำเนินงานศูนย์ถ่ายทอดเทคโนโลยี</t>
  </si>
  <si>
    <t>การเกษตรตำบลบ้านแดง</t>
  </si>
  <si>
    <t>และรักษาระบบนิเวศให้ลำห้วยหลวง</t>
  </si>
  <si>
    <t>โครงการรณรงค์การประหยัดน้ำเพื่ออนาคต</t>
  </si>
  <si>
    <t>ลูกหลาน</t>
  </si>
  <si>
    <t>โครงการส่งเสริมการปั่นจักรยานลดภาวะ</t>
  </si>
  <si>
    <t>โลกร้อน</t>
  </si>
  <si>
    <t>โครงการสำรวจแหล่งน้ำเสียในชุมชน</t>
  </si>
  <si>
    <t>เพื่ออนุรักษ์พันธ์สัตว์น้ำ</t>
  </si>
  <si>
    <t>ผิวจราจร</t>
  </si>
  <si>
    <t>กว้าง 6ม.</t>
  </si>
  <si>
    <t>ขนาดมาตรฐานตาม</t>
  </si>
  <si>
    <t xml:space="preserve">ปริมาณ </t>
  </si>
  <si>
    <t>3,500 ลบ.ม.</t>
  </si>
  <si>
    <t>กองช่าง</t>
  </si>
  <si>
    <t>แบบกรมชลประทาน</t>
  </si>
  <si>
    <t>กับเด็กและเยาวชน</t>
  </si>
  <si>
    <t xml:space="preserve"> หน่วยงาน</t>
  </si>
  <si>
    <t>เพื่อจัดกิจกรรมในวันอปพร.สร้าง</t>
  </si>
  <si>
    <t>ความสามัคคีระหว่างผู้ปฏิบัติหน้าที่</t>
  </si>
  <si>
    <t>จำนวน 4 ครั้ง</t>
  </si>
  <si>
    <t>บุคลากรมีความเข้าใจ</t>
  </si>
  <si>
    <t>ระเบียบกฎหมายใน</t>
  </si>
  <si>
    <t>การปฏิบัติงานเพิ่มขึ้น</t>
  </si>
  <si>
    <t>ประชาชนได้รับความ</t>
  </si>
  <si>
    <t>สะดวกในการติดต่องาน</t>
  </si>
  <si>
    <t>ของประชาชน</t>
  </si>
  <si>
    <t>จำนวน 4 กิจกรรม</t>
  </si>
  <si>
    <t>บุคลากรได้ความรู้</t>
  </si>
  <si>
    <t>เพิ่มขึ้น</t>
  </si>
  <si>
    <t>ปฏิบัติงาน</t>
  </si>
  <si>
    <t>จำนวน 1 หลัง</t>
  </si>
  <si>
    <t>เพื่อจัดหาครุภัณฑ์ที่จำเป็น</t>
  </si>
  <si>
    <t>สะดวกต่อการทำงาน</t>
  </si>
  <si>
    <t>ถนน</t>
  </si>
  <si>
    <t>จำนวน 1 แห่ง</t>
  </si>
  <si>
    <t>พึงพอใจ</t>
  </si>
  <si>
    <t>ทดแทน</t>
  </si>
  <si>
    <t>ขึ้น</t>
  </si>
  <si>
    <t>การสำรวจความพึงพอใจในการ</t>
  </si>
  <si>
    <t>เพื่อสนับสนุนการ</t>
  </si>
  <si>
    <t>ร้อยละที่ผู้สูงอายุ</t>
  </si>
  <si>
    <t>ร้อยละของ</t>
  </si>
  <si>
    <t>ช่วยเหลือ</t>
  </si>
  <si>
    <t>จำนวน 4กิจกรรม</t>
  </si>
  <si>
    <t>ผู้สูงอายุมีสุขภาพร่างกาย</t>
  </si>
  <si>
    <t>สร้างความสามัคคี</t>
  </si>
  <si>
    <t>ร้อยละที่ประชาชน</t>
  </si>
  <si>
    <t>ร้อยละที่นักเรียน</t>
  </si>
  <si>
    <t>ประชาชนมีรายได้เพิ่มขึ้น</t>
  </si>
  <si>
    <t>ร้อยละของประชาชน</t>
  </si>
  <si>
    <t>สำนักงาน</t>
  </si>
  <si>
    <t>ปลัด</t>
  </si>
  <si>
    <t>สะดวกและปลอดภัย</t>
  </si>
  <si>
    <t>สะดวก</t>
  </si>
  <si>
    <t>ประชาชนเดินทางได้</t>
  </si>
  <si>
    <t>ผิวจราจรก. 8 ม.</t>
  </si>
  <si>
    <t>เพื่อเก็บกักน้ำไว้ใช้ในฤดู</t>
  </si>
  <si>
    <t>แล้ง  และป้องกันน้ำท่วม</t>
  </si>
  <si>
    <t>1 แห่ง</t>
  </si>
  <si>
    <t>เกษตรกรมีน้ำใช้</t>
  </si>
  <si>
    <t>ประชาชนมีน้ำใช้เพื่อ</t>
  </si>
  <si>
    <t>เก็บกักน้ำไว้ใช้เพื่อการ</t>
  </si>
  <si>
    <t>เพาะปลูกทางการเกษตร</t>
  </si>
  <si>
    <t>ร้อยละของการ</t>
  </si>
  <si>
    <t>จำนวน 1 ครั้ง</t>
  </si>
  <si>
    <t>มีความพึงพอใจ</t>
  </si>
  <si>
    <t>แผนพัฒนาท้องถิ่นสี่ปี (พ.ศ. 2561-2564)</t>
  </si>
  <si>
    <t>สำหรับ  อุดหนุนองค์กรปกครองส่วนท้องถิ่น  ส่วนราชการ  รัฐวิสาหกิจ  องค์กรประชาชน</t>
  </si>
  <si>
    <t>ที่ขอรับเงิน</t>
  </si>
  <si>
    <t>อุดหนุน</t>
  </si>
  <si>
    <t>สำหรับ  ประสานโครงการพัฒนาองค์การบริหารส่วนจังหวัด</t>
  </si>
  <si>
    <t>ปี 2562</t>
  </si>
  <si>
    <t xml:space="preserve">   1.1 แผนงานบริหารงานทั่วไป</t>
  </si>
  <si>
    <t>ร้อยละของผู้เข้า</t>
  </si>
  <si>
    <t>เพื่อให้เกิดประสิทธิภาพในการป้อง</t>
  </si>
  <si>
    <t>กันอัคคีภัยในสถานศึกษาและชุมชน</t>
  </si>
  <si>
    <t>อบรมพึงพอใจ</t>
  </si>
  <si>
    <t>สร้างความสามัคคีใน</t>
  </si>
  <si>
    <t>หมู่คณะ</t>
  </si>
  <si>
    <t>ชุมชนมีความเป็นระเบียบ</t>
  </si>
  <si>
    <t>มีความรู้ในการป้องกัน</t>
  </si>
  <si>
    <t>ลดปริมาณขยะที่ก่อให้</t>
  </si>
  <si>
    <t>เกิดมลพิษในชุมชน</t>
  </si>
  <si>
    <t>ชุมชนปลอดขยะ</t>
  </si>
  <si>
    <t>ประชาชนมีสถานที่ใน</t>
  </si>
  <si>
    <t>การประชาคมร่วมกัน</t>
  </si>
  <si>
    <t>ประชาชนมีสถานที่ที่ปลอดภัย</t>
  </si>
  <si>
    <t>ในการทำกิจกรรมร่วมกัน</t>
  </si>
  <si>
    <t>ประชาชนมีห้องน้ำ</t>
  </si>
  <si>
    <t>ในสถานที่ส่วนรวม</t>
  </si>
  <si>
    <t>เรียบร้อย</t>
  </si>
  <si>
    <t>มีเตาเผากำจัดขยะที่ถูกวิธี</t>
  </si>
  <si>
    <t>มีบ่อขะที่มีขนาดเพียง</t>
  </si>
  <si>
    <t>พอกับปริมาณขยะ</t>
  </si>
  <si>
    <t>กลุ่มสตรีได้จัดกิจกรรม</t>
  </si>
  <si>
    <t>ทราบถึงความสำคัญของ</t>
  </si>
  <si>
    <t>การปกครองส่วนท้องถิ่น</t>
  </si>
  <si>
    <t>ผู้นำท้องที่,ท้องถิ่นมีความ</t>
  </si>
  <si>
    <t>รักความสามัคคีปกป้องชาติ</t>
  </si>
  <si>
    <t>สะดวกในการเดินทางไปมา</t>
  </si>
  <si>
    <t>ชุมชนปลอดจาก</t>
  </si>
  <si>
    <t>เยาวชนพ้นจากภัย</t>
  </si>
  <si>
    <t>แสดงความจงรักภักดีต่อชาติ</t>
  </si>
  <si>
    <t>ประชาชนได้เรียนรู้การจัด</t>
  </si>
  <si>
    <t>เวทีประชาคมและแผน</t>
  </si>
  <si>
    <t>ประชาชนได้เรียนรู้</t>
  </si>
  <si>
    <t>ประชาธิปไตยร่วมกัน</t>
  </si>
  <si>
    <t>ใช้พลังงานชีวมวลทดแทน</t>
  </si>
  <si>
    <t>การใช้พลังงานจากฟอสซิล</t>
  </si>
  <si>
    <t>พลเมืองดีได้รับความช่วย</t>
  </si>
  <si>
    <t>เหลือและมีขวัญกำลังใจ</t>
  </si>
  <si>
    <t>ร้อยละของจนท.</t>
  </si>
  <si>
    <t>ร้อยละที่ผู้เข้าอบรม</t>
  </si>
  <si>
    <t>ได้ความรู้เพิ่มขึ้น</t>
  </si>
  <si>
    <t>อัคคีภัย</t>
  </si>
  <si>
    <t>ร้อยละที่จำนวน</t>
  </si>
  <si>
    <t>จำนวน15หมู่บ้าน</t>
  </si>
  <si>
    <t>ที่เข้าร่วมโครงการ</t>
  </si>
  <si>
    <t>โครงการอบรมฟื้นฟูความรู้ อสม. ผู้นำชุมชน</t>
  </si>
  <si>
    <t xml:space="preserve"> ส.อบต.กับการพัฒนาและดูแลผู้ป่วยโรค</t>
  </si>
  <si>
    <t>หลอดเลือดสมองฯ</t>
  </si>
  <si>
    <t>เพื่อค้นหาผู้ป่วยรายใหม่เพื่อให้</t>
  </si>
  <si>
    <t>การรักษาตามขั้นตอน ถูกต้อง</t>
  </si>
  <si>
    <t>และรวดเร็ว</t>
  </si>
  <si>
    <t>โครงการปรับเปลี่ยนพฤติกรรมและ</t>
  </si>
  <si>
    <t>ป้องกันเอดส์ในชุมชน</t>
  </si>
  <si>
    <t>เพื่อให้ประชาชนรู้และรู้จักป้องกัน</t>
  </si>
  <si>
    <t>เอดส์ได้อย่างถูกต้อง</t>
  </si>
  <si>
    <t>เพื่อคัดกรองสุขภาพผู้สูงอายุมี</t>
  </si>
  <si>
    <t>สุขภาพดีและการบริการที่ทั่วถึง</t>
  </si>
  <si>
    <t>ประชาชนมีความรู้</t>
  </si>
  <si>
    <t>เรื่องเอดส์มากขึ้น</t>
  </si>
  <si>
    <t>ผุ้สูงอายุได้รับบริการ</t>
  </si>
  <si>
    <t>สุขภาพอย่างทั่วถึง</t>
  </si>
  <si>
    <t>ผู้ป่วยได้รับการรักษา</t>
  </si>
  <si>
    <t>และลดอัตราการเสีย</t>
  </si>
  <si>
    <t>ไม่นำพาเชื้อโรคต่างๆ</t>
  </si>
  <si>
    <t>ไม่ระบาด</t>
  </si>
  <si>
    <t>สู่คนและโรคไข้เลือดออก</t>
  </si>
  <si>
    <t>ร้อยละของอสม.</t>
  </si>
  <si>
    <t>ร้อยละที่จนวน</t>
  </si>
  <si>
    <t>ผู้ติดเชื้อลดลง</t>
  </si>
  <si>
    <t>สุข ABC ส่งเสริมการจัดทำบัญชีครัวเรือน</t>
  </si>
  <si>
    <t>โครงการสนับสนุนโครงการบำบัดทุกข์ บำรุง</t>
  </si>
  <si>
    <t>อุบัติเหตุลดลง</t>
  </si>
  <si>
    <t>ร้อยละที่คนติด</t>
  </si>
  <si>
    <t>ยาเสพติดลดลง</t>
  </si>
  <si>
    <t>มีข้อมูลในการทำ</t>
  </si>
  <si>
    <t>ประฌยชน์ต่างๆ</t>
  </si>
  <si>
    <t>ประชาชนได้รับการ</t>
  </si>
  <si>
    <t>ช่วยเลหือ</t>
  </si>
  <si>
    <t>ประชาชนอยู่อย่างสงบ</t>
  </si>
  <si>
    <t>สุขและยุติธรรม</t>
  </si>
  <si>
    <t>จำนวน1กิจกรรม</t>
  </si>
  <si>
    <t>จำนวน4กิจกรรม</t>
  </si>
  <si>
    <t>เพื่อแสดงความจงรักภักดี และ</t>
  </si>
  <si>
    <t>มีส่วนร่วมในงานเฉลิมสมเด็จ</t>
  </si>
  <si>
    <t>พระเทพฯ</t>
  </si>
  <si>
    <t>ประชาชนได้แสดง</t>
  </si>
  <si>
    <t xml:space="preserve">ความจงรักภักดี </t>
  </si>
  <si>
    <t>ประชาชนมีโอกาส</t>
  </si>
  <si>
    <t>ได้ถือครองที่ดิน</t>
  </si>
  <si>
    <t>ลดค่าใช้จ่ายจากการซื้อ</t>
  </si>
  <si>
    <t>ก๊าซหุงต้มที่ใช้ในครัวเรือน</t>
  </si>
  <si>
    <t>ประชาชนได้รับการช่วย</t>
  </si>
  <si>
    <t>เหลืออย่างเร่งด่วน</t>
  </si>
  <si>
    <t xml:space="preserve">โครงการสำรวจการออกโฉนดและนส.3ก </t>
  </si>
  <si>
    <t>ในเขตตำบลบ้านแดง</t>
  </si>
  <si>
    <t>โครงการรณรงค์ชุมชน ลด ละเลิกสิ่งเสพติด</t>
  </si>
  <si>
    <t>ร้อยละของชุมชน</t>
  </si>
  <si>
    <t>ที่ปลอดยาเสพติด</t>
  </si>
  <si>
    <t>ชุมชนปลอดยาเสพติด</t>
  </si>
  <si>
    <t>ความต้องการของชุมชน</t>
  </si>
  <si>
    <t>ได้รับทราบปัญหาและ</t>
  </si>
  <si>
    <t>หมู่บ้านมีความสะอาด</t>
  </si>
  <si>
    <t>และได้ร่วมกิจกรรม</t>
  </si>
  <si>
    <t>แยกขยะและสร้างรายได้</t>
  </si>
  <si>
    <t>ประชาชนในชุมชนรู้จักคัด</t>
  </si>
  <si>
    <t>โครงการท้องถิ่นไทยรวมใจภักดิ์ รักพื้นที่</t>
  </si>
  <si>
    <t>สีเขียวฯ</t>
  </si>
  <si>
    <t>เพื่อเพิ่มปริมาณสัตว์น้ำให้มี</t>
  </si>
  <si>
    <t>ปริมาณมาก</t>
  </si>
  <si>
    <t>เพื่ออปท.มีส่วนร่วมในการแก้</t>
  </si>
  <si>
    <t>น่าอยู่สวยงาม</t>
  </si>
  <si>
    <t>ปัญหาภาวะโลกร้อน สร้างเมือง</t>
  </si>
  <si>
    <t>จำนวน3 กิจกรรม</t>
  </si>
  <si>
    <t>จำนวน 1กิจกรรม</t>
  </si>
  <si>
    <t>จำนวน  1  กลุ่ม</t>
  </si>
  <si>
    <t>จำนวน 3กิจกรรม</t>
  </si>
  <si>
    <t>โครงการรณรงค์ลดการใช้สารเคมีทำการ</t>
  </si>
  <si>
    <t>เกษตรคืนชีวิตให้ห้วยหลวง</t>
  </si>
  <si>
    <t>โครงการปล่อยพันธุ์สัตว์น้ำเฉลิมพระ</t>
  </si>
  <si>
    <t>เกียรติฯเนื่องในวันพ่อแห่งชาติ</t>
  </si>
  <si>
    <t>เพื่อสนับสนุนศูนย์ถ่ายทอดข้อมูล</t>
  </si>
  <si>
    <t>เพื่อทางการเกษตรกับประชาชน</t>
  </si>
  <si>
    <t>เพื่อเพิ่มพื้นที่ป่าไม้และสร้างวัตถุ</t>
  </si>
  <si>
    <t>ดิบที่นำมาส่งเสริมการผลิตและ</t>
  </si>
  <si>
    <t>ใช้พลังงานทดแทน</t>
  </si>
  <si>
    <t xml:space="preserve">เพื่อให้แหล่งน้ำไม่มีผักตบชวา </t>
  </si>
  <si>
    <t>และสัตว์น้ำได้เจริญเติบโตเต็มที่</t>
  </si>
  <si>
    <t>จำนวน1 กิจกรรม</t>
  </si>
  <si>
    <t>จำนวน3กิจกรรม</t>
  </si>
  <si>
    <t>ร้อยละของคนจับ</t>
  </si>
  <si>
    <t>สัตว์น้ำลดลง</t>
  </si>
  <si>
    <t>ปริมาณสัตว์น้ำเพิ่มขึ้น</t>
  </si>
  <si>
    <t>ประชาชนสำนึกหวงแหนใน</t>
  </si>
  <si>
    <t>ลดภาวะโลกร้อนและ</t>
  </si>
  <si>
    <t>สร้างเมืองน่าอยู่</t>
  </si>
  <si>
    <t>5. ยุทธศาสตร์  ด้านการสร้างความเข้มแข็งให้ชุมชน  สาธารณสุขและสิ่งแวดล้อม</t>
  </si>
  <si>
    <t>2. ยุทธศาสตร์  ด้านโครงสร้างพื้นฐาน</t>
  </si>
  <si>
    <t>ร้อยละของบุคลากร</t>
  </si>
  <si>
    <t>ที่เข้าใจระเบียบ</t>
  </si>
  <si>
    <t>ที่พึงพอใจ</t>
  </si>
  <si>
    <t>อบรมได้ความรู้เพิ่ม</t>
  </si>
  <si>
    <t>ร้อยละของครูที่</t>
  </si>
  <si>
    <t>ผ่านการอบรม</t>
  </si>
  <si>
    <t>โครงการอบรมคุณธรรมจริยธรรมบุคลากร</t>
  </si>
  <si>
    <t>หน่วยงานใช้คอมพิวเตอร์</t>
  </si>
  <si>
    <t>เบื้องต้นได้</t>
  </si>
  <si>
    <t>.</t>
  </si>
  <si>
    <t>สำนัก</t>
  </si>
  <si>
    <t>สนับสนุนศูนย์ยุติธรรมตำบลบ้านแดง</t>
  </si>
  <si>
    <t>( ศูนย์นำร่อง)</t>
  </si>
  <si>
    <t>เพื่อความเป็นระเบียบเรียบร้อย</t>
  </si>
  <si>
    <t>ของชุมชน</t>
  </si>
  <si>
    <t>1.4 แผนงาน เคหะและชุมชน</t>
  </si>
  <si>
    <t xml:space="preserve"> จำนวน 1กิจกรรม</t>
  </si>
  <si>
    <t>ก่อสร้างเตาเผาขยะ  อบต.บ้านแดง</t>
  </si>
  <si>
    <t>เพื่ออำนวยความสะดวกให้ผู้เดิน</t>
  </si>
  <si>
    <t>ทางสัญจรไปมาในพื้นที่</t>
  </si>
  <si>
    <t>และสวนสาธารณะ</t>
  </si>
  <si>
    <t>ชุมชนและสสนสาธารณะ</t>
  </si>
  <si>
    <t>มีต้นไม้เพิ่มขึ้น</t>
  </si>
  <si>
    <t>จำนวนศัตรูพืชลดลง</t>
  </si>
  <si>
    <t>ดินมีความอุดมสมบูรณ์</t>
  </si>
  <si>
    <t>และไม่น้ำไม่กัดเซาะหน้าดิน</t>
  </si>
  <si>
    <t>อินทรีย์ในการทำการเกษตร</t>
  </si>
  <si>
    <t>เพื่อส่งเสริมกลุ่มเกษตรกรใช้ปุ๋ย</t>
  </si>
  <si>
    <t>กลุ่มเกษตรกรใช้ปุ๋ยอินทร๊ย์</t>
  </si>
  <si>
    <t>ทำการเกษตร</t>
  </si>
  <si>
    <t>เป็นแหล่งศึกษาและรวบรวม</t>
  </si>
  <si>
    <t>ประชาชนมีสถานที่ออก</t>
  </si>
  <si>
    <t>กำลังกายเพิ่มขึ้น</t>
  </si>
  <si>
    <t>เกษตรกรรู้ประโยชน์ของ</t>
  </si>
  <si>
    <t>การปลูกถั่ว</t>
  </si>
  <si>
    <t>แหล่งน้ำไม่มีผักตบชวา</t>
  </si>
  <si>
    <t>ทำให้น้ำไหลสะดวก</t>
  </si>
  <si>
    <t>เกษตรกรมีรายได้เพิ่มขึ้น</t>
  </si>
  <si>
    <t>พื้นที่ป่าเพิ่มขึ้นและ</t>
  </si>
  <si>
    <t>เกตรกรรู้จักการใช้พลังงาน</t>
  </si>
  <si>
    <t>ยังมีความอุดมสมบูรณ์</t>
  </si>
  <si>
    <t>มีศูนย์บริการข้อมูลทาง</t>
  </si>
  <si>
    <t>เกษตรแก่ประชาชน</t>
  </si>
  <si>
    <t>ดินและสิ่งมีชีวิตในลำห้วย</t>
  </si>
  <si>
    <t>หลวงมีความอุดมสมบูรณ์</t>
  </si>
  <si>
    <t>มีน้ำสำหรับอุปโภค บริโภค</t>
  </si>
  <si>
    <t>ประชาชนรู้วิธีลดค่าใช้จ่าย</t>
  </si>
  <si>
    <t>ด้านพลังงานไฟฟ้า น้ำมัน</t>
  </si>
  <si>
    <t>มีความอุดมสมบูรณ์</t>
  </si>
  <si>
    <t>จำนวน  8 โครงการ</t>
  </si>
  <si>
    <t>ใช้ในอนาคต</t>
  </si>
  <si>
    <t>เพื่อประหยัดทรัพยากรน้ำสำหรับ</t>
  </si>
  <si>
    <t xml:space="preserve">   1.2 แผนงาน การศึกษา</t>
  </si>
  <si>
    <t>1.5 แผนงาน สร้างความเข้มแข็งให้กับชุมชน</t>
  </si>
  <si>
    <t>1.6 แผนงาน การเกษตร</t>
  </si>
  <si>
    <t>จำนวน  22 โครงการ</t>
  </si>
  <si>
    <t xml:space="preserve">   1.6 แผนงาน การเกษตร</t>
  </si>
  <si>
    <t>ปกครองส่วนท้องถิ่น</t>
  </si>
  <si>
    <t>แบบ ผ.08</t>
  </si>
  <si>
    <t>หมวด</t>
  </si>
  <si>
    <t>ประเภท</t>
  </si>
  <si>
    <t>(ผลผลิตของครุภัณฑ์)</t>
  </si>
  <si>
    <t>บริหารงานทั่วไป</t>
  </si>
  <si>
    <t>ค่าครุภัณฑ์</t>
  </si>
  <si>
    <t>ครุภัณฑ์งานบ้านงานครัว</t>
  </si>
  <si>
    <t>เพื่อจัดหาเครื่องมือต่างๆให้</t>
  </si>
  <si>
    <t>ครุภัณฑ์คอมพิวเตอร์</t>
  </si>
  <si>
    <t>ครุภัณฑ์สำนักงาน</t>
  </si>
  <si>
    <t>ครุภัณฑ์อื่น</t>
  </si>
  <si>
    <t>การศึกษา</t>
  </si>
  <si>
    <t>เคหะและชุมชน</t>
  </si>
  <si>
    <t>ครุภัณฑ์ก่อสร้าง</t>
  </si>
  <si>
    <t>(เครื่องเจาะถนนเพื่อ</t>
  </si>
  <si>
    <t>ทดสอบมาตรฐาน)</t>
  </si>
  <si>
    <t>ครุภัณฑ์ไฟฟ้าและวิทยุ</t>
  </si>
  <si>
    <t>ครุภัณฑ์เครื่องดับเพลิง</t>
  </si>
  <si>
    <t xml:space="preserve">การศาสนา วัฒนธรรม </t>
  </si>
  <si>
    <t>และนันทนาการ</t>
  </si>
  <si>
    <t>ครุภัณฑ์การเกษตร</t>
  </si>
  <si>
    <t xml:space="preserve"> -</t>
  </si>
  <si>
    <t>คุณภาพ</t>
  </si>
  <si>
    <t>อย่างมีคุณภาพ</t>
  </si>
  <si>
    <t>มากขึ้น</t>
  </si>
  <si>
    <t xml:space="preserve"> เพื่อให้เด็กนักเรียนมี</t>
  </si>
  <si>
    <t>เด็กนักเรียนมี</t>
  </si>
  <si>
    <t>พัฒนาการที่เหมาะสมตามวัย</t>
  </si>
  <si>
    <t>นักเรียนได้รับผล</t>
  </si>
  <si>
    <t>พัฒนาการที่เหมาะสม</t>
  </si>
  <si>
    <t>ประเมินที่ดีเพิ่ม</t>
  </si>
  <si>
    <t>ตามวัย</t>
  </si>
  <si>
    <t xml:space="preserve"> เพื่อให้เด็กนักเรียน เรียนรู้</t>
  </si>
  <si>
    <t>เด็กนักเรียน เรียนรู้</t>
  </si>
  <si>
    <t xml:space="preserve">การทำกิจกรรมร่วมกัน </t>
  </si>
  <si>
    <t xml:space="preserve"> เพื่อให้การปฏิบัติงานบรรลุ</t>
  </si>
  <si>
    <t>การปฏิบัติงานบรรลุ</t>
  </si>
  <si>
    <t>ตามวัตถุประสงค์ของ</t>
  </si>
  <si>
    <t>ปฏิบัติงานเป็นไป</t>
  </si>
  <si>
    <t>แผนการศึกษา</t>
  </si>
  <si>
    <t>ตามแผนการ</t>
  </si>
  <si>
    <t>ศึกษาเพิ่มขึ้น</t>
  </si>
  <si>
    <t>โครงการแต้มสีเติมฝัน ในวัยสดใส</t>
  </si>
  <si>
    <t>เ</t>
  </si>
  <si>
    <t>แบบ ผ. 01</t>
  </si>
  <si>
    <t>ก.ยุทธศาสตร์จังหวัดที่ 4 การพัฒนาการท่องเที่ยวเชิงอนุรักษ์ การบริการ และการส่งเสริมศิลปวัฒนธรรมประเพณีท้องถิ่น</t>
  </si>
  <si>
    <t>แบบ ผ. 06</t>
  </si>
  <si>
    <t>สำหรับ  โครงการที่ดำเนินการโดยไม่ใช้งบประมาณ</t>
  </si>
  <si>
    <t>กองคลัง</t>
  </si>
  <si>
    <t>อำเภอ</t>
  </si>
  <si>
    <t>ผู้ป่วยเอดส์</t>
  </si>
  <si>
    <t>แบบ ผ 03</t>
  </si>
  <si>
    <t>ก่อสร้างถนนลาดยาง สายบ้านโนน</t>
  </si>
  <si>
    <t>ลือชัยถึงบ้านดงยางพรพิบูลย์ ม.9</t>
  </si>
  <si>
    <t>ก่อสร้างถนนลาดยางสายบ้านไชยวาน</t>
  </si>
  <si>
    <t>น้อย - บ้านนายม  ม.3</t>
  </si>
  <si>
    <t>แบบ ผ 05</t>
  </si>
  <si>
    <t>สำหรับ  ประสานโครงการพัฒนาจังหวัด</t>
  </si>
  <si>
    <t>หมู่ที่ 1</t>
  </si>
  <si>
    <t>หมู่ที่ 2</t>
  </si>
  <si>
    <t>หมู่ที่ 3</t>
  </si>
  <si>
    <t>หมู่ที่ 4</t>
  </si>
  <si>
    <t>หมู่ที่ 5</t>
  </si>
  <si>
    <t>เกษตรกร</t>
  </si>
  <si>
    <t>โรงเรียน</t>
  </si>
  <si>
    <t>1 กิจกรรม</t>
  </si>
  <si>
    <t>สำนักปลัด</t>
  </si>
  <si>
    <t>จำนวน  1 กิจกรรม</t>
  </si>
  <si>
    <t>โครงการขุดคลองน้ำเพื่อการเกษตร</t>
  </si>
  <si>
    <t>ก่อสร้างคลองส่งน้ำสถานีสูบน้ำด้วย</t>
  </si>
  <si>
    <t>ไฟฟ้าแห่งที่2 (ส่วนต่อขยายเขตพื้นที่</t>
  </si>
  <si>
    <t>ให้บริการ) ม.4,15</t>
  </si>
  <si>
    <t>ก่อสร้างประตูเปิด-ปิด ฝายน้ำล้น</t>
  </si>
  <si>
    <t>โคกซ้ง ม.15</t>
  </si>
  <si>
    <t>ก่อสร้างสถานีและคลองส่งน้ำเพื่อการ</t>
  </si>
  <si>
    <t>เกษตรระบบท่อ หมู่ที่ 1-15</t>
  </si>
  <si>
    <t>เพื่อส่งน้ำในการทำเกษตร</t>
  </si>
  <si>
    <t>ก่อสร้างฝายเก็บน้ำท่ากฐินตอนบน</t>
  </si>
  <si>
    <t xml:space="preserve"> ม.12</t>
  </si>
  <si>
    <t>ก่อสร้างท่อลอดเหลี่ยมข้ามห้วยดาน</t>
  </si>
  <si>
    <t>เก็บกักน้ำไว้ใช้ใน</t>
  </si>
  <si>
    <t xml:space="preserve">ฤดูแล้ง  </t>
  </si>
  <si>
    <t>ประชาชนสัญจรไป</t>
  </si>
  <si>
    <t>มาได้</t>
  </si>
  <si>
    <t>ก่อสร้างถนนลาดยาง สายบ้านแดง</t>
  </si>
  <si>
    <t xml:space="preserve"> ต.ดอนกลอย ม.11</t>
  </si>
  <si>
    <t>บ้านดงไร่บ้านหนองโพธิ์คำ</t>
  </si>
  <si>
    <t>จากวังหลักควายถึงนานางขาน</t>
  </si>
  <si>
    <t xml:space="preserve"> บุญแสนสืบ ม.3</t>
  </si>
  <si>
    <t>ตามแบบมาตรฐานของ</t>
  </si>
  <si>
    <t xml:space="preserve">กรมทรัพยากรน้ำ </t>
  </si>
  <si>
    <t xml:space="preserve">1 แห่ง </t>
  </si>
  <si>
    <t>ขุดคลองน้ำเพื่อการเกษตรจากวัง</t>
  </si>
  <si>
    <t>หลักช้างถึงนานางขาน บุญแสนสืบ</t>
  </si>
  <si>
    <t>ม.3</t>
  </si>
  <si>
    <t>จำนวน  14 โครงการ</t>
  </si>
  <si>
    <t>เพื่อนำพลังงานชีวมวลที่มีอยู่ใน</t>
  </si>
  <si>
    <t>เพื่อสร้างโอกาสให้ประชาชนมี</t>
  </si>
  <si>
    <t>ความมั่นคงในการถือครองที่ดิน</t>
  </si>
  <si>
    <t>เพื่อช่วยเหลือและสร้างขวัญกำลัง</t>
  </si>
  <si>
    <t>ใจให้แก่พลเมืองดีและครอบครัว</t>
  </si>
  <si>
    <t>โครงการป้องกันและแก้ไขปัญหายาเสพติด</t>
  </si>
  <si>
    <t>และกิจกรรมบำบัดฟื้นฟูผู้ติดยาเสพติด</t>
  </si>
  <si>
    <t>เพื่อให้หน่วยงานที่เกี่ยวข้อง</t>
  </si>
  <si>
    <t>ตระหนักถึงความสำคัญของการ</t>
  </si>
  <si>
    <t>จำนวน  24 โครงการ</t>
  </si>
  <si>
    <t>ชนบทมาใช้ทดแทนการใช้</t>
  </si>
  <si>
    <t>พลังงานจากฟอสซิล</t>
  </si>
  <si>
    <t>4.1 แผนงาน การศึกษา</t>
  </si>
  <si>
    <t>เพื่อส่งน้ำในการทำการ</t>
  </si>
  <si>
    <t>เกษตรในฤดูกาลที่ขาด</t>
  </si>
  <si>
    <t>แคลนน้ำ</t>
  </si>
  <si>
    <t>ขุดลอกลำห้วยน้ำขาว ม.6 พื้นที่ติด</t>
  </si>
  <si>
    <t xml:space="preserve">ฝายห้วยยางตอนบน พร้อมลงท่อ </t>
  </si>
  <si>
    <t>60x 100</t>
  </si>
  <si>
    <t>จำนวน 21 โครงการ</t>
  </si>
  <si>
    <t xml:space="preserve">   2.1 แผนงาน เคหะและชุมชน</t>
  </si>
  <si>
    <t xml:space="preserve">   3.2 แผนงาน สร้างความเข้มแข็งให้กับชุมชน</t>
  </si>
  <si>
    <t xml:space="preserve">   3.3 แผนงาน การเกษตร</t>
  </si>
  <si>
    <t xml:space="preserve">   3.1 แผนงาน บริหารงานทั่วไป</t>
  </si>
  <si>
    <t xml:space="preserve">   4.1 แผนงาน การศึกษา</t>
  </si>
  <si>
    <t xml:space="preserve">   4.2 แผนงาน การศาสนา วัฒนธรรม และนันทนาการ</t>
  </si>
  <si>
    <t xml:space="preserve">   5.1 แผนงาน สาธารณสุข</t>
  </si>
  <si>
    <t xml:space="preserve">                                                                                                       รายละเอียดโครงการพัฒนา</t>
  </si>
  <si>
    <t xml:space="preserve">เทศบาลตำบลคลองปราบ </t>
  </si>
  <si>
    <t>1. ยุทธศาสตร์  ด้านโครงสร้างพื้นฐาน</t>
  </si>
  <si>
    <t>ข.ยุทธศาสตร์การพัฒนาขององค์กรปกครองส่วนท้องถิ่นในเขตจังหวัดที่ 3 พัฒนาโครงสร้างพื้นฐาน</t>
  </si>
  <si>
    <t>ก.ยุทธศาสตร์จังหวัดที่ 3 การเชื่อมโยงเส้นทางคมนาคมและศูนย์โลจิสติกส์ภาคใต้ตอนบน</t>
  </si>
  <si>
    <t>เทศบาลตำบลคลองปราบ</t>
  </si>
  <si>
    <t xml:space="preserve">4.2 บัญชีโครงการพัฒนาท้องถิ่น  </t>
  </si>
  <si>
    <t xml:space="preserve">                                                                                                      รายละเอียดโครงการพัฒนา</t>
  </si>
  <si>
    <t>2. ยุทธศาสตร์  ด้านการพัฒนาแหล่งน้ำ</t>
  </si>
  <si>
    <t xml:space="preserve">ยุทธศาสตรการพัฒนาขององคกรปกครองสวนทองถิ่นในเขตจังหวัดสุราษฎรธานี </t>
  </si>
  <si>
    <t xml:space="preserve">           ยุทธศาสตรที่ 1 การปกปองและเชิดชูสถาบันหลักของชาติ และผูทําคุณประโยชน </t>
  </si>
  <si>
    <t xml:space="preserve">           ยุทธศาสตรที่ 2 การสงเสริมการบริหารจัดการบานเมืองที่ดี </t>
  </si>
  <si>
    <t xml:space="preserve">           ยุทธศาสตรที่ 3 พัฒนาโครงสรางพื้นฐาน</t>
  </si>
  <si>
    <t xml:space="preserve">           ยุทธศาสตรที่ 4 สงเสริม อนุรักษ ศาสนา ศิลปะ วัฒนธรรม จารีตประเพณี และภูมิปญญาทองถิ่น </t>
  </si>
  <si>
    <t xml:space="preserve">           ยุทธศาสตรที่ 5 สงเสริม พัฒนาคุณภาพชีวิต </t>
  </si>
  <si>
    <t xml:space="preserve">           ยุทธศาสตรที่ 6 สงเสริมสนับสนุนการทองเที่ยวและการอนุรักษ ทรัพยากรธรรมชาติและสิ่งแวดลอม </t>
  </si>
  <si>
    <t xml:space="preserve">           ยุทธศาสตรที่ 7 การพัฒนาบริการสาธารณะเขาสูประชาคมอาเซียน</t>
  </si>
  <si>
    <t xml:space="preserve">ยุทธศาสตรที่ 1: การเพิ่มศักยภาพการแขงขันภาคเกษตร และอุตสาหกรรมเกษตร </t>
  </si>
  <si>
    <t xml:space="preserve"> แผนงาน เคหะและชุมชน</t>
  </si>
  <si>
    <t>ปรับปรุงและขยายเขตระบบประปาภูเขา</t>
  </si>
  <si>
    <t xml:space="preserve">ราษฎรมีน้ำอุปโภค-บริโภค </t>
  </si>
  <si>
    <t>1500   เมตร</t>
  </si>
  <si>
    <t>จำนวนครัวเรือน</t>
  </si>
  <si>
    <t xml:space="preserve"> ราษฎรมีความสะดวก</t>
  </si>
  <si>
    <t xml:space="preserve"> หมู่ที่ 5</t>
  </si>
  <si>
    <t>เพียงพอ</t>
  </si>
  <si>
    <t>ทต.</t>
  </si>
  <si>
    <t>ที่ใช้ประปาภูเขา</t>
  </si>
  <si>
    <t xml:space="preserve"> ในการใช้น้ำ </t>
  </si>
  <si>
    <t>ปรับปรุงขยายเขตระบบประปาหมู่บ้าน</t>
  </si>
  <si>
    <t>500  เมตร</t>
  </si>
  <si>
    <t xml:space="preserve">ราษฎรมีน้ำดื่มสะอาด  </t>
  </si>
  <si>
    <t>หมู่ที่  2</t>
  </si>
  <si>
    <t>ที่ใช้ประปา</t>
  </si>
  <si>
    <t>สุขภาพดี</t>
  </si>
  <si>
    <t>เพื่อให้มีน้ำที่สะดาดและ</t>
  </si>
  <si>
    <t>มีน้ำที่สะอาดและเพียงพอ</t>
  </si>
  <si>
    <t xml:space="preserve">ขุดบ่อน้ำตื่น  หมู่ที่ 1-5 </t>
  </si>
  <si>
    <t>ให้ราษฏรมีน้ำบริโภคบริการ</t>
  </si>
  <si>
    <t>จำนวน 10  บ่อ</t>
  </si>
  <si>
    <t>มีน้ำบ่อน้ำตื่นเพิ่มขึ้น</t>
  </si>
  <si>
    <t>เพียงพอทั้งตำบล</t>
  </si>
  <si>
    <t>ที่ใช้น้ำบ่อ</t>
  </si>
  <si>
    <t>มีน้ำที่สะอาด</t>
  </si>
  <si>
    <t>ปรับปรุงซ่อมแซมระบบประปาหมู่ที่1-5</t>
  </si>
  <si>
    <t>ให้ราษฎรมีน้ำบริโภคบริการ</t>
  </si>
  <si>
    <t>จำนวน  5  แห่ง</t>
  </si>
  <si>
    <t>ราษฎรมีน้ำดื่มน้ำใช้เพิ่มขึ้น</t>
  </si>
  <si>
    <r>
      <t>ยุทธศาสตรที่ 5</t>
    </r>
    <r>
      <rPr>
        <sz val="16"/>
        <color theme="1"/>
        <rFont val="TH SarabunPSK"/>
        <family val="2"/>
      </rPr>
      <t xml:space="preserve">: การสรางฐานทรัพยากรธรรมชาติที่มั่นคงและมีสภาพแวดลอมที่เหมาะสม </t>
    </r>
  </si>
  <si>
    <t xml:space="preserve"> แผนงาน บริหารงานทั่วไป</t>
  </si>
  <si>
    <t>ขยายระบบประปาภูมิภาค</t>
  </si>
  <si>
    <t>1,000  เมตร</t>
  </si>
  <si>
    <t>ราษฎรมีน้ำดื่ม,น้ำใช้</t>
  </si>
  <si>
    <t xml:space="preserve">บ้านนาสาร หมู่ที่  1, 2, 3 </t>
  </si>
  <si>
    <t xml:space="preserve">ขยายเขตประปาเพิ่มเติม ห้วย 1 ห้วย 2 </t>
  </si>
  <si>
    <t>ให้ราษฎมีน้ำอุปโภค-บรโภค</t>
  </si>
  <si>
    <t>ราษฎรมีน้ำดื่ม น้ำใช้เพิ่มชึ้น</t>
  </si>
  <si>
    <t>ปรับปรุงระบบประปา บริเวณถ้ำขรม</t>
  </si>
  <si>
    <t>ราษฎรมีน้ำอุปโภค-บริโภค</t>
  </si>
  <si>
    <t>500 เมตร</t>
  </si>
  <si>
    <t>ราษฎรมีน้ำใช้สะดวก</t>
  </si>
  <si>
    <t>และเพียงพอ</t>
  </si>
  <si>
    <t xml:space="preserve">ปรับปรุงระบบประปาที่ชำรุด หมู่ที่ ๔ </t>
  </si>
  <si>
    <t>ทั้งหมู่บ้าน</t>
  </si>
  <si>
    <t>ที่เสียหาย</t>
  </si>
  <si>
    <t>จัดทำน้ำดื่มบริโภคประจำ</t>
  </si>
  <si>
    <t>1 จุด</t>
  </si>
  <si>
    <t>หมู่บ้าน หมู่ที่ ๓</t>
  </si>
  <si>
    <t>ที่ดื่มน้ำ</t>
  </si>
  <si>
    <t>ปรับปรุงระบบประปาเชื่อมต่อกับหมู่ที่ 4</t>
  </si>
  <si>
    <t>กับหมู่ที่ 2</t>
  </si>
  <si>
    <t>ปรับปรุงขยายเขตประปาหมู่บ้าน</t>
  </si>
  <si>
    <t>ราษฎรมีน้ำดื่มน้ำใช้สะดวก</t>
  </si>
  <si>
    <t>เพียงพอทั้งหมู่บ้าน</t>
  </si>
  <si>
    <t>จัดหาแหล่งน้ำประปาอุปโภค - บริโภค</t>
  </si>
  <si>
    <t>(ขุดบ่อบาดาล)  หมู่ที่ 2</t>
  </si>
  <si>
    <t>จัดหาถังประปาแชมเปญ บริเวณถ้ำขรม,</t>
  </si>
  <si>
    <t>1 ถัง</t>
  </si>
  <si>
    <t>นบปราบ  หมู่ที่ 1</t>
  </si>
  <si>
    <t>ที่ใช้น้ำ</t>
  </si>
  <si>
    <t>จัดทำแท็งค์เก็บน้ำเพื่ออุปโภคบริโภค</t>
  </si>
  <si>
    <t>ราษฎรมีน้ำใช้เพื่อการเกษตร</t>
  </si>
  <si>
    <t>ภายในวัด หมู่ที่ 3</t>
  </si>
  <si>
    <t>ขุดเจาะบ่อน้ำบาดาลบริเวณ หมู่ที่ 3</t>
  </si>
  <si>
    <t>ปรับปรุงระบบบ่อบาดาล  หมู่ที่ 5</t>
  </si>
  <si>
    <t>มีแหล่งน้ำอุปโภค-บริโภค</t>
  </si>
  <si>
    <t>ราษฎรมีน้ำสะอาดใช้</t>
  </si>
  <si>
    <t>ที่สะอาด</t>
  </si>
  <si>
    <t>ก่อสร้างระบบประปาผิวดินบริเวณ</t>
  </si>
  <si>
    <t xml:space="preserve">นบปราบ หมู่ที่๑ </t>
  </si>
  <si>
    <t>เจาะบ่อบาดาลพร้อมสร้างหอถังบริเวณ</t>
  </si>
  <si>
    <t>สำนักงานเทศบาลตำบลคลองปราบ หมู่ที่ 2</t>
  </si>
  <si>
    <t>ขยายเขตประปาพร้อมระบบไฟฟ้าประปา</t>
  </si>
  <si>
    <t>1000 เมตร</t>
  </si>
  <si>
    <t xml:space="preserve">สายเลียบทางรถไฟ – บ้านนายแสงจันทร์ </t>
  </si>
  <si>
    <t xml:space="preserve"> วงศ์สวัสดิ์ </t>
  </si>
  <si>
    <t>เปลี่ยนท่อเมนระบบประปาบริเวณจาก</t>
  </si>
  <si>
    <t>800 เมตร</t>
  </si>
  <si>
    <t>อนามัย-หลังสถานีรถไฟ</t>
  </si>
  <si>
    <t>โครงการปรับปรุงระบบประปา และเจาะ</t>
  </si>
  <si>
    <t>บ่อบาดาล บริเวณโรงเรียนบ้านหนองม่วง</t>
  </si>
  <si>
    <t>ก่อสร้างโรงน้ำดื่มหยอดเหรียญขนาดเล็ก</t>
  </si>
  <si>
    <t>ชุมชน หมู่ที่ 4</t>
  </si>
  <si>
    <t>ราษฏรมีเส้นทางใช้สะดวก</t>
  </si>
  <si>
    <t>ร้อยละ90 พอใจ</t>
  </si>
  <si>
    <t>ราษฏรใช้ถนนสะดวก</t>
  </si>
  <si>
    <t>หมู่ที่ 5 (ตอนที่ 3)</t>
  </si>
  <si>
    <t xml:space="preserve"> ,ลดปัญหาอุบัติเหตุ</t>
  </si>
  <si>
    <t xml:space="preserve">ซ่อมแซมถนนลาดยางในหมู่บ้าน  </t>
  </si>
  <si>
    <t xml:space="preserve">ราษฏรใช้ถนนสะดวก </t>
  </si>
  <si>
    <t xml:space="preserve">หมู่ที่ 1-5 </t>
  </si>
  <si>
    <t>,ลดปัญหาอุบัติเหตุ</t>
  </si>
  <si>
    <t xml:space="preserve"> แผนงาน การเกษตร</t>
  </si>
  <si>
    <t>ก่อสร้างอาคารศูนย์การเรียนรู้การเกษตร</t>
  </si>
  <si>
    <t>เพื่อให้ประชาชนมีแหล่งเรียนรู้</t>
  </si>
  <si>
    <t>1      หลัง</t>
  </si>
  <si>
    <t>ประชาชนมีความรู้ และ</t>
  </si>
  <si>
    <t>บริเวณหนองทิวหมู่ที่ 2</t>
  </si>
  <si>
    <t>และให้ความรู้ในด้านการเกษตร</t>
  </si>
  <si>
    <t>อาคารศูนย์เรียนรู้</t>
  </si>
  <si>
    <t>พัฒนาสิ่งใหม่  ๆ</t>
  </si>
  <si>
    <t>บุกเบิกถนนหินคลุกสายถ้ำพระหมู่ที่  1 -</t>
  </si>
  <si>
    <t>ขนาด 300  เมตร</t>
  </si>
  <si>
    <t>ราษฏรใช้ถนนสะดวก ,</t>
  </si>
  <si>
    <t xml:space="preserve">ตำบลคลองปราบ เชื่อมต่อ เทศบาลเมือง  </t>
  </si>
  <si>
    <t>ลดปัญหาอุบัติเหตุ</t>
  </si>
  <si>
    <t xml:space="preserve">นาสาร อำเภอบ้านนาสาร  </t>
  </si>
  <si>
    <t>จังหวัดสุราษฎร์ธานี</t>
  </si>
  <si>
    <t>ซ่อมแซมถนนหมู่ที่ 3 หมู่ที่ 5 -</t>
  </si>
  <si>
    <t>ราษฎรสะดวกในการขนส่งผล</t>
  </si>
  <si>
    <t xml:space="preserve">ขนาด6*8,000  เมตร </t>
  </si>
  <si>
    <t>ราษฎรได้ขนส่งสินค้า</t>
  </si>
  <si>
    <t xml:space="preserve">  หมู่ที่ 1</t>
  </si>
  <si>
    <t>ผลิตทางการเกษตร</t>
  </si>
  <si>
    <t>เกษตรสะดวกขึ้น</t>
  </si>
  <si>
    <t>เพื่อราษฏรมีเส้นทางใช้</t>
  </si>
  <si>
    <t>ขยายถนนสายคลองปราบ-ถนนเอเชีย</t>
  </si>
  <si>
    <t>ขนาด 4*-3000 เมตร</t>
  </si>
  <si>
    <t>กว้าง 12 เมตร</t>
  </si>
  <si>
    <t>ก่อสร้างถนนลาดยาง สายหนองม่วง-</t>
  </si>
  <si>
    <t>ขนาด 6*800  เมตร</t>
  </si>
  <si>
    <t>ถนนเอเซีย  หมู่ที่ 4</t>
  </si>
  <si>
    <t>ทต./อบจ</t>
  </si>
  <si>
    <t>ก่อสร้างสะพานคลองขรม หมู่ที่ 2</t>
  </si>
  <si>
    <t>ประชาชนสัญจรไปมาสะดวก</t>
  </si>
  <si>
    <t>ขนาด 7*10  เมตร</t>
  </si>
  <si>
    <t>ประชาชนสัญจรไปมา</t>
  </si>
  <si>
    <t>สะพาน</t>
  </si>
  <si>
    <t>โครงการซ่อมสร้างถนนลาดยางหวยน้ำ-</t>
  </si>
  <si>
    <t>ราษฎรมีเส้นทางใช้สะดวก</t>
  </si>
  <si>
    <t>ขนาด 5*700 เมตร</t>
  </si>
  <si>
    <t>ขุ่นหมู่ที่ 5</t>
  </si>
  <si>
    <t>บุกเบิกถนนสายควนวัง หมู่ที่ 5 -1</t>
  </si>
  <si>
    <t>6* 700 เมตร</t>
  </si>
  <si>
    <t>พร้อมท่อเหลี่ยม</t>
  </si>
  <si>
    <t xml:space="preserve">ก่อสร้างถนน คสล.สะพานถ้ำพระหมู่ที่ 1  </t>
  </si>
  <si>
    <t>ขนาด 4*100 เมตร</t>
  </si>
  <si>
    <t xml:space="preserve">ราษฏรถนนใช้สะดวก </t>
  </si>
  <si>
    <t>ทต./อบจ.</t>
  </si>
  <si>
    <t>ก่อสร้างถนนลาดยางถ้ำขรม-นบปราบ-</t>
  </si>
  <si>
    <t>ราษฎรสัญจรไปมาได้</t>
  </si>
  <si>
    <t>เทศบาล</t>
  </si>
  <si>
    <t>โครงการซ่อมสร้างถนนลาดยางหมู่ที่ 2</t>
  </si>
  <si>
    <t>ขนาด 6*3,000  เมตร</t>
  </si>
  <si>
    <t>ราษฏรถนนใช้สะดวก</t>
  </si>
  <si>
    <t xml:space="preserve">   หมู่ที่ 1 หมู่ที 4 - หมู่ที่ 3 อบต.พรุพี </t>
  </si>
  <si>
    <t>ปรับปรุงศาลาเอนกประสงค์  หมู่ที่ 4</t>
  </si>
  <si>
    <t>เพื่อปรับปรุงให้ดีและใช้งานได้</t>
  </si>
  <si>
    <t>1 หลัง</t>
  </si>
  <si>
    <t>น้ำไม่ท่วมบ้านเรือนและ</t>
  </si>
  <si>
    <t>ตลอดเวลา</t>
  </si>
  <si>
    <t>ในการปรับปรุง</t>
  </si>
  <si>
    <t>พืชผลการเกษตรของราษฎร</t>
  </si>
  <si>
    <t>ก่อสร้างคูระบายน้ำบ้านนายวิชัย  -</t>
  </si>
  <si>
    <t>แก้ปัญหาน้ำท่วมในฤดูฝน</t>
  </si>
  <si>
    <t xml:space="preserve">ขนาด 120*120*200 เมตร </t>
  </si>
  <si>
    <t>สี่แยกตลาดคลองปราบหมู่ที่ 3</t>
  </si>
  <si>
    <t>การระบายน้ำ</t>
  </si>
  <si>
    <t>พืชผลเกษตรของราษฎร</t>
  </si>
  <si>
    <t>ก่อสร้างคูระบายน้ำ พื้นที่นายปรีชา</t>
  </si>
  <si>
    <t>ขนาด 1.5*500   เมตร</t>
  </si>
  <si>
    <t>ชุมทอง-คลองขรม หมู่ที่ 4,2</t>
  </si>
  <si>
    <t xml:space="preserve"> แผนงาน การศึกษา</t>
  </si>
  <si>
    <t>ปรับปรุงป้ายประชาสัมพันธ์ เทศบาล</t>
  </si>
  <si>
    <t>เพื่อประชาสัมพันธ์กิจกรรมต่าง ๆ</t>
  </si>
  <si>
    <t>ประชาชนได้ทราบข่าวสาร</t>
  </si>
  <si>
    <t xml:space="preserve">ตำบลคลองปราบ </t>
  </si>
  <si>
    <t>ในการใช้งาน</t>
  </si>
  <si>
    <t>ประชาสัมพันธ์ต่าง ๆ</t>
  </si>
  <si>
    <t>จัดทำป้ายเขตหมู่บ้าน  หมู่ที่ 1-5</t>
  </si>
  <si>
    <t>แบ่งแนวเขตการบริหาร จัดการ</t>
  </si>
  <si>
    <t>จำนวน  15   ป้าย</t>
  </si>
  <si>
    <t>ราษฎรได้รับรู้เขตการ</t>
  </si>
  <si>
    <t>ป้ายเขตหมู่บ้าน</t>
  </si>
  <si>
    <t>ปกครอง,สะดวกในการบริหาร</t>
  </si>
  <si>
    <t>ซ่อมสร้างถนนลาดยางสายหมู่ที่ 2 -</t>
  </si>
  <si>
    <t>เพื่อให้ประชาชนสัญจรไปมาได้</t>
  </si>
  <si>
    <t>5*400 เมตร</t>
  </si>
  <si>
    <t>มีที่จอดรถพอเพียง</t>
  </si>
  <si>
    <t>หมูที่3 อบต.พรุพี</t>
  </si>
  <si>
    <t>สะดวกยิ่งขึ้น</t>
  </si>
  <si>
    <t>ทต</t>
  </si>
  <si>
    <t>ปรับปรุงที่จอดรถศูนย์เด็กเล็ก</t>
  </si>
  <si>
    <t xml:space="preserve"> หมู่ที่ 2 ตำบลคลองปราบ</t>
  </si>
  <si>
    <t>ยิ่งขึ้น</t>
  </si>
  <si>
    <t>ขนาด5*80  เมตร</t>
  </si>
  <si>
    <t>เพื่อให้ราษฎรใช้จอดรถ</t>
  </si>
  <si>
    <t>มีที่จอดรถ</t>
  </si>
  <si>
    <t>บริการจอดรถ</t>
  </si>
  <si>
    <t xml:space="preserve"> แผนงาน การรักษาความสงบภายใน</t>
  </si>
  <si>
    <t xml:space="preserve">ก่อสร้างป้อมยาม อปพร. ตำบลคลองปราบ </t>
  </si>
  <si>
    <t>สมาชิก อปพร.มีป้อมยาม</t>
  </si>
  <si>
    <t xml:space="preserve">       </t>
  </si>
  <si>
    <t>ป้อมยาม</t>
  </si>
  <si>
    <t>เพื่อให้ อปพร.มีที่ตรวจ-</t>
  </si>
  <si>
    <t>รักษาความสงบเรียบร้อย</t>
  </si>
  <si>
    <t>ภายในตำบล</t>
  </si>
  <si>
    <t xml:space="preserve">ปรับปรุงศุนย์พัฒนาเด็กเล็ก ทต. </t>
  </si>
  <si>
    <t xml:space="preserve">               1  แห่ง</t>
  </si>
  <si>
    <t>ร้อยละ80 พอใจ</t>
  </si>
  <si>
    <t>มีความสะดวกสบายยิ่งขึ้น</t>
  </si>
  <si>
    <t>คลองปราบ</t>
  </si>
  <si>
    <t>การปรับปรุงศูนย์</t>
  </si>
  <si>
    <t>ซ่อมสร้างถนนลาดยางสายหลังวัด</t>
  </si>
  <si>
    <t>เพื่อให้ประชาชนมีการคมนาคม</t>
  </si>
  <si>
    <t>6*500 เมตร</t>
  </si>
  <si>
    <t>คลองปราบหมู่ที่ 3</t>
  </si>
  <si>
    <t>สะดวกขื้น</t>
  </si>
  <si>
    <t>การคมนาคมที่สะดวก</t>
  </si>
  <si>
    <t xml:space="preserve">     กองช่าง</t>
  </si>
  <si>
    <t>ลาดยางถนนสายหลังสถานีรถไฟหมู่ที่ ๒</t>
  </si>
  <si>
    <t>เพื่อให้ประขาขนมีการคมนาคม</t>
  </si>
  <si>
    <t>6* 2,000 เมตร</t>
  </si>
  <si>
    <t xml:space="preserve">   กองช่าง</t>
  </si>
  <si>
    <t xml:space="preserve"> ตำบลคลองปราบ เชื่อมหมู่ที่ ๓ ตำบลพรุพี</t>
  </si>
  <si>
    <t>ยิ่งขื้น</t>
  </si>
  <si>
    <t>บุกเบิกถนนสายเลียบคลองขรม หมู่ที่ 4</t>
  </si>
  <si>
    <t>5*500 เมตร</t>
  </si>
  <si>
    <t>น้ำไม่ท่วมบ้านเรือน</t>
  </si>
  <si>
    <t>ก่อสร้างถนนลาดยาง  หนองทิว</t>
  </si>
  <si>
    <t>ให้ประชาชนสัญจรไปมาสะดวก</t>
  </si>
  <si>
    <t>ขนาด  6*600 เมตร</t>
  </si>
  <si>
    <t>ประชาชนมีถนนใช้</t>
  </si>
  <si>
    <t>หมู่ที่ 2 เชื่อมต่อหมู่ที่ 3 ตำบลพรุพี</t>
  </si>
  <si>
    <t>ทต อบจ.</t>
  </si>
  <si>
    <t>โครงการบ้านท้องถิ่นไทย  หมู่ที่ 1-5</t>
  </si>
  <si>
    <t>ให้ประชาชนมีที่อยู่อาศัย</t>
  </si>
  <si>
    <t>5  หลัง</t>
  </si>
  <si>
    <t>ประชาชนมีที่อาศัย</t>
  </si>
  <si>
    <t>บ้านท้องถิ่นไทย</t>
  </si>
  <si>
    <t xml:space="preserve">โครงการปรับปรุงคูระบายน้ำ </t>
  </si>
  <si>
    <t>เพื่อให้น้ำไหลผ่านใด้สะดวก</t>
  </si>
  <si>
    <t>5  แห่ง</t>
  </si>
  <si>
    <t>ราษฎรใช้ถนนสะดวก,</t>
  </si>
  <si>
    <t>หมู่ที่ 1-5</t>
  </si>
  <si>
    <t>เพื่อให้ประชาชนออกกำลังกาย</t>
  </si>
  <si>
    <t xml:space="preserve">                           1 แห่ง</t>
  </si>
  <si>
    <t>และพัฒนาด้านการกีฬา</t>
  </si>
  <si>
    <t>ลานกีฬา</t>
  </si>
  <si>
    <t>โครงการก่อสร้างอาคารเอนกประสงค์</t>
  </si>
  <si>
    <t>เพื่อให้มีอาคารเอนกประสงค์</t>
  </si>
  <si>
    <t>มีศาลาเอนกประสงค์</t>
  </si>
  <si>
    <t xml:space="preserve">บริเวณหนองเภาหมู่ที่ 4 ตำบลคลองปราบ </t>
  </si>
  <si>
    <t>ประจำตำบล</t>
  </si>
  <si>
    <t>อาคารเอนกประสงค์</t>
  </si>
  <si>
    <t>ก่อสร้างถนน คสล.ซอยหน้าวัด</t>
  </si>
  <si>
    <t>เพื่อให้ประชาชนมีความสะดวก</t>
  </si>
  <si>
    <t>5* 100 เมตร</t>
  </si>
  <si>
    <t>สะดวกสบายยิ่งขึ้น</t>
  </si>
  <si>
    <t>เพื่อสะดวกในคมนาคมบริการ</t>
  </si>
  <si>
    <t>ร้อยละ 90 พอใจ</t>
  </si>
  <si>
    <t>ในชุมชนท้องถิ่น</t>
  </si>
  <si>
    <t>ก่อสร้างคูระบายน้ำสี่แยกบ้านคลองปราบ-</t>
  </si>
  <si>
    <t>เพื่อสะดวกในการระบายน้ำ</t>
  </si>
  <si>
    <t>100 เมตร</t>
  </si>
  <si>
    <t>คูระบายน้ำใช้ระบายน้ำ</t>
  </si>
  <si>
    <t>ห้วย 1 เป็นท่อซีเมนต์และฝาตะแกรงเหล็ก</t>
  </si>
  <si>
    <t>คูระบายน้ำ</t>
  </si>
  <si>
    <t>ดียิ่งขึ้น</t>
  </si>
  <si>
    <t>สร้างป้ายเขตเทศบาลและป้ายหมู่บ้าน</t>
  </si>
  <si>
    <t>3 จุด</t>
  </si>
  <si>
    <t>ราษฎรทราบเขตเทศบาล</t>
  </si>
  <si>
    <t>ป้าย</t>
  </si>
  <si>
    <t>เพื่อบอกเขตให้ประชาชน</t>
  </si>
  <si>
    <t>ทราบ</t>
  </si>
  <si>
    <t>ก่อสร้างถนน คสล.ซอยร่วมใจพัฒนาๆ</t>
  </si>
  <si>
    <t>เพื่อให้ราษฎรสัญจรไปมาได้สะดวก</t>
  </si>
  <si>
    <t>ราษฎรสัญจรสะดวก</t>
  </si>
  <si>
    <t>โครงการปรับปรุงถนนทางแอสฟันท์ติก</t>
  </si>
  <si>
    <t>6* 1,500 เมตร</t>
  </si>
  <si>
    <t>คอนกรีดสายวัดถ้ำขรม-บ้านคลองวังช้าง</t>
  </si>
  <si>
    <t xml:space="preserve">หมู่ที่ 1 </t>
  </si>
  <si>
    <t>อื่นๆ</t>
  </si>
  <si>
    <t>ก่อสร้างถนนลากยางซอยครูเฉิม-นบปราบ</t>
  </si>
  <si>
    <t>ก่อสร้างรั้วหน้าเทศบาลและคูระบายน้ำ</t>
  </si>
  <si>
    <t>เพื่อป้องกันอันตรายจากคนภายนอก</t>
  </si>
  <si>
    <t>ร้อยละ 80 พอใจ</t>
  </si>
  <si>
    <t>ได้มีรั้วและคูระบายน้ำ</t>
  </si>
  <si>
    <t>และการขโมยของ</t>
  </si>
  <si>
    <t>รั้ว,คูระบายน้ำ</t>
  </si>
  <si>
    <t>ก่อสร้างถนนคอนกรีต ซอยบ้านนายเพชร</t>
  </si>
  <si>
    <t>5*300 เมตร</t>
  </si>
  <si>
    <t>จดทางรถไฟ หมู่ที่ ๑</t>
  </si>
  <si>
    <t>ก่อสร้างศาลาเอนกประสงค์ประจำตำบล</t>
  </si>
  <si>
    <t>เพื่อสาธารณประโยชน์แก่</t>
  </si>
  <si>
    <t>ประชาชนได้ใช้ประโยชน์จาก</t>
  </si>
  <si>
    <t>คลองปราบ โดยใช้พื้นที่โรงเรียนบ้าน</t>
  </si>
  <si>
    <t>ประชาชนในท้องถิ่น</t>
  </si>
  <si>
    <t>ศาลาเอกประสงค์</t>
  </si>
  <si>
    <t>ศาลาเอนกประสงค์ประจำตำบล</t>
  </si>
  <si>
    <t>หนองปลิง</t>
  </si>
  <si>
    <t>เพื่อใช้เป็นที่จอดรถสำนักงาน</t>
  </si>
  <si>
    <t>สะดวกในการจอดรถ</t>
  </si>
  <si>
    <t>ของลานจอดรถ</t>
  </si>
  <si>
    <t>โครงการปรับปรุงโรงจอดรถ</t>
  </si>
  <si>
    <t>ก่อสร้างทางเท้า (ปูไหล่ทางและราง)</t>
  </si>
  <si>
    <t>200 เมตร</t>
  </si>
  <si>
    <t xml:space="preserve"> ทางเท้าถ้ำพระ หมู่ที่ ๑</t>
  </si>
  <si>
    <t>ขยายทางเท้า</t>
  </si>
  <si>
    <t>บุกเบิกถนนเลียบทางรถไฟฝั่งตะวันตก</t>
  </si>
  <si>
    <t>6* 2000 เมตร</t>
  </si>
  <si>
    <t xml:space="preserve">ถึงเขตเทศบาลเมืองนาสาร หมู่ที่ ๒ </t>
  </si>
  <si>
    <t xml:space="preserve">ก่อสร้างห้องน้ำสาธารณะถ้ำพระ หมู่ที่ 1 </t>
  </si>
  <si>
    <t>เพื่อให้ประชาชนมีการใช้บริการ</t>
  </si>
  <si>
    <t>4 ห้อง</t>
  </si>
  <si>
    <t>รองรับผู้ใช้งาน</t>
  </si>
  <si>
    <t xml:space="preserve">ปรับปรุงคูระบายน้ำสี่แยกคลองปราบ-  </t>
  </si>
  <si>
    <t>เพื่อให้ประชาชนมีการระบายน้ำ</t>
  </si>
  <si>
    <t xml:space="preserve"> บ้านคีรีราษฎร์ ช่วงบ้านนายสาโรจน์ </t>
  </si>
  <si>
    <t>เพ็งจันทร์ หมูที่ ๓</t>
  </si>
  <si>
    <t>ก่อสร้างคูระบายน้ำ บริเวณหลังบ้าน</t>
  </si>
  <si>
    <t>นายกิตติกูล ศรพิชัย หมู่ที่ ๓</t>
  </si>
  <si>
    <t>ปรับปรุงลานกีฬาหมู่บ้าน หมู่ที่ ๔</t>
  </si>
  <si>
    <t>เพื่อให้ประชาชนมีลานกีฬาเล่น</t>
  </si>
  <si>
    <t>กีฬาเพิ่มมากขึ้น</t>
  </si>
  <si>
    <t>ในการใช้ลานกีฬา</t>
  </si>
  <si>
    <t>ก่อสร้างสะพานแขวนข้ามคลองขรม หมู่ที่ ๑</t>
  </si>
  <si>
    <t xml:space="preserve"> เชื่อมต่อเทศบาลเมืองนาสาร </t>
  </si>
  <si>
    <t>การรองรับประชาชน</t>
  </si>
  <si>
    <t>เพื่อให้ประชาชนมีคมนาคม</t>
  </si>
  <si>
    <t>ถนน คสล.สายซอยโกฉ้วน – หนองประปา</t>
  </si>
  <si>
    <t>400 เมตร</t>
  </si>
  <si>
    <t xml:space="preserve"> หมู่ที่ ๕ </t>
  </si>
  <si>
    <t>ขยายผิวจราจรสายหนองม่วง – ศาลาหมู่บ้าน</t>
  </si>
  <si>
    <t xml:space="preserve">  กองช่าง</t>
  </si>
  <si>
    <t xml:space="preserve"> หมู่ที่ ๔ </t>
  </si>
  <si>
    <t>บุกเบิกถนนสายเลียบคลองขรม หมู่ที่ ๔</t>
  </si>
  <si>
    <t xml:space="preserve">บุกเบิก ถนนควนหลวงวิทย์ หมู่ที่ ๕ </t>
  </si>
  <si>
    <t>ก่อสร้างคูระบายน้ำหน้าห้องแถวโก้ขวด</t>
  </si>
  <si>
    <t>เพื่อใช้ระบายน้ำบริเวณดังกว่า</t>
  </si>
  <si>
    <t>ร้อยละ 80พอใจ</t>
  </si>
  <si>
    <t xml:space="preserve">ถนนสายนาสาร- เวียงสระ </t>
  </si>
  <si>
    <t>ไม่ให้ท่วมขัง</t>
  </si>
  <si>
    <t>ในการระบายน้ำ</t>
  </si>
  <si>
    <t>1200 เมตร</t>
  </si>
  <si>
    <t>บุกเบิกถนนซอยสวนป้ากิ้มตั้ว-ห้วยน้ำขุ่น</t>
  </si>
  <si>
    <t>1 กิโลเมตร</t>
  </si>
  <si>
    <t>ก่อสร้างถนน คสล. วัดถ้ำขรมวนาราม</t>
  </si>
  <si>
    <t>หน้าวัด - บันได   หมู่ที่ 1</t>
  </si>
  <si>
    <t>ก่อสร้างถนนหินคลุกหน้าบ้าน</t>
  </si>
  <si>
    <t>นางเหื้อง วงนรา   หมู่ที่ 1</t>
  </si>
  <si>
    <t xml:space="preserve">ขยายผิวจราจรถนน คสล. </t>
  </si>
  <si>
    <t>ซอยพวงทองพัฒนา  ตอน 3   หมู่ที่2</t>
  </si>
  <si>
    <t>บุกเบิกถนนดอนซอ   หมู่ที่ 1</t>
  </si>
  <si>
    <t>750 เมตร</t>
  </si>
  <si>
    <t>ก่อสร้างคูระบายน้ำบริเวณจากปากซอย</t>
  </si>
  <si>
    <t>บ้านนายเขื่อง บ้านนายชอบ – หนองแสง</t>
  </si>
  <si>
    <t>ก่อสร้างถนน คสล.บ้านนายเพชร - หมู่ที่ 4</t>
  </si>
  <si>
    <t>ก่อสร้างถนน คสล. ซอยข้างอำพลฟาร์มไก่</t>
  </si>
  <si>
    <t>300 เมตร</t>
  </si>
  <si>
    <t xml:space="preserve">ก่อสร้างคูระบายน้ำถนนสายคีรีราษฎร์ – </t>
  </si>
  <si>
    <t>เพื่อให้สะดวกในการระบายน้ำ</t>
  </si>
  <si>
    <t>คูระบายน้ำใช้ในการระบายน้ำ</t>
  </si>
  <si>
    <t xml:space="preserve">ขุนทองหลาง หมู่ที่ ๕ </t>
  </si>
  <si>
    <t>ก่อสร้างถนน คสล. ซอยทางข้าม ตอน 3</t>
  </si>
  <si>
    <t>ปรับปรุงซ่อมแซมผิวถนนทุกสาย</t>
  </si>
  <si>
    <t>บุกเบิกถนนสายเชื่อมต่อหมู่ที่ 1 - หมู่ที่ 5</t>
  </si>
  <si>
    <t>2,000 เมตร</t>
  </si>
  <si>
    <t>พร้อมท่อบล็อก  หมู่ที่ 1</t>
  </si>
  <si>
    <t>ขยายผิวจราจรถนนคลองปราบ - เอเชีย</t>
  </si>
  <si>
    <t>ข้างละ 1 เมตร</t>
  </si>
  <si>
    <t>ก่อสร้างถนนลาดยางซอยทิวทอง</t>
  </si>
  <si>
    <t>1,500 เมตร</t>
  </si>
  <si>
    <t>หมุ่ที่ 2</t>
  </si>
  <si>
    <t>ขยายผิวจราจรถนนซอยเสรี หมู่ที่ 3</t>
  </si>
  <si>
    <t>ข้างละ 20 เซนติเมตร</t>
  </si>
  <si>
    <t>ก่อสร้างคูระบายน้ำหลังสถานีรถไฟ</t>
  </si>
  <si>
    <t>ขุดลอกคูระบายน้ำทุกสายในหมู่บ้าน</t>
  </si>
  <si>
    <t xml:space="preserve"> หมู่ที่ 3</t>
  </si>
  <si>
    <t>ก่อสร้างคูระบายน้ำและรั่วหน้าเทศบาลจาก</t>
  </si>
  <si>
    <t>เพื่อป้องกันให้สะดวกในการระบาย</t>
  </si>
  <si>
    <t xml:space="preserve">สะพานหน้าโรงเรียนถึงบ้านหมอมิตรชัย </t>
  </si>
  <si>
    <t>น้ำสะดวกยิ่งขึ้น</t>
  </si>
  <si>
    <t>ทั้ง 2 ฝั่ง  หมู่ที่ 2</t>
  </si>
  <si>
    <t>ซ่อมสร้างถนนลาดยางทับ ถนนวัดถ้ำขรม-</t>
  </si>
  <si>
    <t>2000 เมตร</t>
  </si>
  <si>
    <t>คลองวังช้าง</t>
  </si>
  <si>
    <t>บุกเบิกลงหินถนนสายทางรถไฟหมู่ที่</t>
  </si>
  <si>
    <t>2 - 4 พร้อมบล็อก 2 ช่องทาง หมู่ที่ 4</t>
  </si>
  <si>
    <t>ก่อสร้างถนนลาดยางรอบสระหนองเภา</t>
  </si>
  <si>
    <t>600 เมตร</t>
  </si>
  <si>
    <t>ซ่อมสร้างถนนลาดยางสายข้างโรงเรียน</t>
  </si>
  <si>
    <t>บ้านหนองปลิง – หมู่ที่ 4</t>
  </si>
  <si>
    <t>ก่อสร้างถนนลาดยาง ถนน นบปุย</t>
  </si>
  <si>
    <t>ตอน 3  หมุ่ที่ 5</t>
  </si>
  <si>
    <t>ซ่อมสร้างคูระบายน้ำซอยศรีทอง</t>
  </si>
  <si>
    <t>ก่อสร้างถนนลาดยาง ซอยนายจรัญ</t>
  </si>
  <si>
    <t>5*2,000 เมตร</t>
  </si>
  <si>
    <t xml:space="preserve">  หมู่ที่ 5</t>
  </si>
  <si>
    <t>ก่อสร้างทางเท้าหนองประปา หมู่ที่ 5</t>
  </si>
  <si>
    <t>เพื่อสะดวกในการใช้ประโยชน์</t>
  </si>
  <si>
    <t>ราษฎรเดินสัญจรสะดวก</t>
  </si>
  <si>
    <t>ทางเท้า</t>
  </si>
  <si>
    <t>ก่อสร้างคูระบายน้ำถนนสายหมู่ที่ 3 -</t>
  </si>
  <si>
    <t xml:space="preserve"> ขุนทองหลางหน้าศาลาหมู่บ้าน หมู่ที่ 5</t>
  </si>
  <si>
    <t>บุกเบิกถนนคลองวังช้างเลียบนบปราบ</t>
  </si>
  <si>
    <t>ก่อสร้างซุ้มหมู่บ้าน หมู่ที่ 3</t>
  </si>
  <si>
    <t>เพื่อสะดวกในการบริการแก่ประชา</t>
  </si>
  <si>
    <t>มีซุ้มหมู่บ้านไว้ให้ประชาชน</t>
  </si>
  <si>
    <t>ชนในท้องถิ่น</t>
  </si>
  <si>
    <t>ในการใช้ซุ้ม</t>
  </si>
  <si>
    <t>ใช้ประโยชน์</t>
  </si>
  <si>
    <t>ก่อสร้างซุ้มหมู่บ้าน หมู่ที่ 4</t>
  </si>
  <si>
    <t>ปรับปรุงอาคารสำนักงานเทศบาลตำบล</t>
  </si>
  <si>
    <t>เพื่อทัศนียภาพที่ดียิ่งขึ่นของอาคาร</t>
  </si>
  <si>
    <t>อาคารสำนักงานเทศบาลตำบล</t>
  </si>
  <si>
    <t>สำนักงานเทศบาลตำบล</t>
  </si>
  <si>
    <t>อาคารสำนักงาน</t>
  </si>
  <si>
    <t>มีทัศนียภาพดียิ่งขึ้น</t>
  </si>
  <si>
    <t>เพื่อให้สะดวกในการบริการแก่</t>
  </si>
  <si>
    <t>ประชาชนสะดวกในการใช้</t>
  </si>
  <si>
    <t>ห้องประชุม</t>
  </si>
  <si>
    <t>การใช้ประโยชน์</t>
  </si>
  <si>
    <t xml:space="preserve">ก่อสร้างถนน คสล. ซอยอู่แป้น – ทางรถไฟ </t>
  </si>
  <si>
    <t>200     เมตร</t>
  </si>
  <si>
    <t>ก่อสร้างถนน คสล. เข้าวัดถ้ำขรม</t>
  </si>
  <si>
    <t>500     เมตร</t>
  </si>
  <si>
    <t>ปรับปรุงลานอเนกประสงค์บริเวณข้าง</t>
  </si>
  <si>
    <t>ศาลาหมู่บ้าน หมู่ที่ 1</t>
  </si>
  <si>
    <t>ก่อสร้างลานกีฬา (สนามบาสเก็ตบอล)</t>
  </si>
  <si>
    <t>เพื่อให้ประชาชนมีประโยชน์</t>
  </si>
  <si>
    <t xml:space="preserve"> บริเวณหลังบ้านนายประพจน์  เพ็งจันทร์</t>
  </si>
  <si>
    <t xml:space="preserve">บุกเบิกถนนซอยสวนทุเรียนนายประคอง </t>
  </si>
  <si>
    <t>ก่อสร้างถนนลาดยางสายจากสี่แยกบ้าน</t>
  </si>
  <si>
    <t>นายเฉิ้ม จรดถนนคลองวังช้าง หมู่ที่ 1</t>
  </si>
  <si>
    <t>บุกเบิกถนนสายบ้านนางเหื้อน  วงนรา</t>
  </si>
  <si>
    <t>ก่อสร้างถนนลาดยางรอบหนองทิว</t>
  </si>
  <si>
    <t>โครงการขยายถนนลาดยางจากริมทางรถไฟ-</t>
  </si>
  <si>
    <t>สามแยกบ้านหมอมิต</t>
  </si>
  <si>
    <t>บุกเบิกถนนสายหมู่ที่ 2 เชื่อมต่อหมู่ที่ 4</t>
  </si>
  <si>
    <t>3000 เมตร</t>
  </si>
  <si>
    <t xml:space="preserve"> (จากบริเวณสวนนายเดโช-ถนนคอนกรีต</t>
  </si>
  <si>
    <t>หมู่ที่ 4 บ้านนายบุญรับ</t>
  </si>
  <si>
    <t>ก่อสร้างถนนลาดยางจากหนองทิว-</t>
  </si>
  <si>
    <t>1500 เมตร</t>
  </si>
  <si>
    <t>ซอยร่วมใจพัฒนา</t>
  </si>
  <si>
    <t>ขยายสะพานบริเวณข้างบ้านป้าร่วง 2-4</t>
  </si>
  <si>
    <t>ก่อสร้างท่อระบายน้ำจากข้างบ้านอดีตผู้ใหญ่</t>
  </si>
  <si>
    <t>บ้านทวีศักดิ์-บ้านดาบตำรวจสุพจน์</t>
  </si>
  <si>
    <t>ระบายน้ำ</t>
  </si>
  <si>
    <t>ก่อสร้างป้ายจราจร และป้ายบอกเส้นทาง</t>
  </si>
  <si>
    <t>10 จุด</t>
  </si>
  <si>
    <t>ในตำบล</t>
  </si>
  <si>
    <t>ป้ายจราจร</t>
  </si>
  <si>
    <t>บุกเบิกถนนสายจากห้วย 2 ถึงบ้านนายสมคิด</t>
  </si>
  <si>
    <t>4000 เมตร</t>
  </si>
  <si>
    <t xml:space="preserve">หมู่ที่ 3 </t>
  </si>
  <si>
    <t xml:space="preserve">ก่อสร้างท่อระบายน้ำหลังบ้านนางสายัญ </t>
  </si>
  <si>
    <t>จันทร์พงษ์ ถึงสี่แยกตลาดคลองปราบ หมู่ 3</t>
  </si>
  <si>
    <t>ท่อระบายน้ำ</t>
  </si>
  <si>
    <t>โครงการปรับปรุงพัฒนาทางเท้าภายใน</t>
  </si>
  <si>
    <t>ตำบลคลองปราบ</t>
  </si>
  <si>
    <t>ก่อสร้างทางเท้ารอบหนองเภา หมู่ที่ 4</t>
  </si>
  <si>
    <t>570 เมตร</t>
  </si>
  <si>
    <t>ก่อสร้างคูระบายน้ำ คสล. จากสามแยกบ้าน</t>
  </si>
  <si>
    <t>นายปรีชาชุมทอง- เขตหมู่ที่ 2 ทะลุคลองขรม</t>
  </si>
  <si>
    <t>โครงการก่อสร้างคูระบายน้ำวางท่อจากบ้าน</t>
  </si>
  <si>
    <t>นายสุดจิตต์ไปลงหน้าบ้านนายปรีชา หมู่ 4</t>
  </si>
  <si>
    <t>โครงการก่อสร้างคูระบายน้ำซอยศรีทอง</t>
  </si>
  <si>
    <t>(ฝั่งซ้าย) หมู่ 5</t>
  </si>
  <si>
    <t>ก่อสร้างศาลารอรถริมทางบริเวณหน้าบ้าน</t>
  </si>
  <si>
    <t>เพื่อให้ประชาชนมีพักผ่อน</t>
  </si>
  <si>
    <t>ผู้ช่วยผู้ใหญ่บ้านยุทธพร</t>
  </si>
  <si>
    <t>ศาลา</t>
  </si>
  <si>
    <t>ก่อสร้างคูระบายน้ำจากบริเวณศาลาประจำ</t>
  </si>
  <si>
    <t>หมู่บ้าน หมู่ที่ 5-หน้าบ้านคุณโสภา</t>
  </si>
  <si>
    <t>ก่อสร้างคูระบายน้ำซอยหนองประปา</t>
  </si>
  <si>
    <t>ก่อสร้างหลังคาโดมคลุมลานกีฬาบริเวณข้าง</t>
  </si>
  <si>
    <t>ศาลาประจำหมู่บ้าน หมู่ที่ 5</t>
  </si>
  <si>
    <t>ก่อสร้างถนน  คสล. ซอยสวนทุเรียน</t>
  </si>
  <si>
    <t>ก่อสร้างถนนลาดยางจากซอยพัฒนา หมู่ 5-</t>
  </si>
  <si>
    <t>หลังเหมืองยิปซั่มหมู่ที่ 1</t>
  </si>
  <si>
    <t>ก่อสร้างถนนลาดยางสายควนวัดเชื่อมต่อ</t>
  </si>
  <si>
    <t>บุกเบิกถนนสายควนเตยเริ่มต้นจากบริเวณ</t>
  </si>
  <si>
    <t>สวนบ่าวระบรรจบถนนสายควนเหรียง</t>
  </si>
  <si>
    <t>ควนเจริญ  หมู่ 5</t>
  </si>
  <si>
    <t xml:space="preserve">ก่อสร้างคูระบายน้ำสระน้ำหนองเภาลง </t>
  </si>
  <si>
    <t>ลำคลองขรมผ่านบ้านนายลอย ทองปา หมู่ 4</t>
  </si>
  <si>
    <t>บุกเบิกถนนสายอินทนิลงาม บริเวณบ้าน</t>
  </si>
  <si>
    <t>จิรวรรณ ไปจดถนนบ่อขยะ หมู่ที่ 3 พรุพี</t>
  </si>
  <si>
    <t>บุกเบิกถนนสายพรุควนวัง หมู่ที่ 5</t>
  </si>
  <si>
    <t>ก่อสร้างศูนย์เด็กเล็ก ทต.คลองปราบ หมู่ที่ 5</t>
  </si>
  <si>
    <t>การใช้งาน</t>
  </si>
  <si>
    <t>บุกเบิกถนนสายโรงปุ๋ยบ้านนายขุน หมู่ที่ 2</t>
  </si>
  <si>
    <t xml:space="preserve">เชื่อมต่อ ตำบลพรุพี </t>
  </si>
  <si>
    <t>บุกเบิกถนนบ้านนายวิจัย ถึง โรงปุ๋ย หมู่ที่ 2</t>
  </si>
  <si>
    <t>700 เมตร</t>
  </si>
  <si>
    <t>ปรับปรุงถนนลงหินคลุกสายห้วย 2 เชื่อมต่อ</t>
  </si>
  <si>
    <t xml:space="preserve"> หมู่ที่ 4 ตำบลพรุพี</t>
  </si>
  <si>
    <t>ซ่อมแซมไฟฟ้าสาธารณะ</t>
  </si>
  <si>
    <t>ราษฎรได้สัญจร ได้สะดวก</t>
  </si>
  <si>
    <t>ให้สามารถใช้การได้อยู่เสมอ</t>
  </si>
  <si>
    <t>ร้อยละ90 ที่มี</t>
  </si>
  <si>
    <t>ราษฎรสัญจร สะดวก,</t>
  </si>
  <si>
    <t>หมู่บ้าน  หมู่ที่ 1 – 5</t>
  </si>
  <si>
    <t xml:space="preserve"> ลดปัญหาอุบัติเหตุ</t>
  </si>
  <si>
    <t>ไฟฟ้าใช้</t>
  </si>
  <si>
    <t>ขยายเขตไฟฟ้าสามแยกหนองปลิง</t>
  </si>
  <si>
    <t>เพื่อป้องกันอุบัติเหตุ</t>
  </si>
  <si>
    <t>ประชาชนรู้ข่าวสาร</t>
  </si>
  <si>
    <t>ติดตั้งไฟสัญญาณจราจร ในตำบล</t>
  </si>
  <si>
    <t>จุดแยกในพื้นที่เหมาะสม</t>
  </si>
  <si>
    <t>เพิ่มความปลอดภัยใน</t>
  </si>
  <si>
    <t>ชีวิตและทรัพย์สิน</t>
  </si>
  <si>
    <t>ขยายเขตไฟฟ้าสาธารณะ ตามถนน</t>
  </si>
  <si>
    <t xml:space="preserve">ราษฎรได้สัญจร ได้สะดวก </t>
  </si>
  <si>
    <t>ทุกพื้นที่อย่างทั่วถึง</t>
  </si>
  <si>
    <t>ในตำบลคลองปราบ</t>
  </si>
  <si>
    <t>ขยายเขตไฟฟ้าเลียบทางรถไฟหมู่ที่ 2</t>
  </si>
  <si>
    <t xml:space="preserve">                1 แห่ง</t>
  </si>
  <si>
    <t xml:space="preserve">     ทต</t>
  </si>
  <si>
    <t xml:space="preserve">ขยายเขตไฟฟ้าหัวเสาสาธารณะ </t>
  </si>
  <si>
    <t>บริเวณหน้าโรงเรียนบ้านคลองปราบ</t>
  </si>
  <si>
    <t>ขยายเขตไฟฟ้าหนองเภา-กาญนาหมู่ที่ 4</t>
  </si>
  <si>
    <t>ขยายเขตไฟฟ้าซอยสถิตหมู่ที่ 5</t>
  </si>
  <si>
    <t>เพื่อป้องอุบัติเหตุทางถนน</t>
  </si>
  <si>
    <t>ขยายเขตไฟฟ้าใช้ในการเกษตร หมู่ที่ ๑</t>
  </si>
  <si>
    <t>ราษฎรมีไฟฟ้าใช้การเกษตร</t>
  </si>
  <si>
    <t xml:space="preserve">ขยายไฟฟ้าซอยพวงพัฒนา หมู่ที่ ๒ </t>
  </si>
  <si>
    <t xml:space="preserve">ขยายเขตไฟฟ้าสาธารณะ หมู่ที่ ๕ </t>
  </si>
  <si>
    <t>ขยายเขตระบบไฟฟ้าสาธารณะถนน</t>
  </si>
  <si>
    <t>สายบ้านลุงสร้าง</t>
  </si>
  <si>
    <t>ติดตั้งไฟฟ้าสาธารณะจากบริเวณแยก</t>
  </si>
  <si>
    <t>ถ้ำพระ - สามแยกศาลาหมู่ที่ 1</t>
  </si>
  <si>
    <t>ขยายเขตระบบไฟฟ้าสาธารณะซอยทิวทอง</t>
  </si>
  <si>
    <t>และรอบหนองทิว หมู่ที่ 2</t>
  </si>
  <si>
    <t>ปรับปรุงระบบไฟฟ้าสาธารณะบริเวณ</t>
  </si>
  <si>
    <t>ภายในวัดคลองปราบกัลยาราม</t>
  </si>
  <si>
    <t>ส่งเสริมการใช้พลังงานแสงอาทิตย์</t>
  </si>
  <si>
    <t>ราษฎรมีไฟฟ้าใช้ในครัวเรือน</t>
  </si>
  <si>
    <t>ขยายเขตระบบไฟฟ้าสาธารณะจากสี่แยก</t>
  </si>
  <si>
    <t>อนามัย-บ้านนางประนอม  หมู่ที่ 2</t>
  </si>
  <si>
    <t>ติดตั้งไฟฟ้าสาธารณะบริเวณริมถนนสาย</t>
  </si>
  <si>
    <t>หนองเภา-กาญจนา และหัวสะพานบ้าน</t>
  </si>
  <si>
    <t>นางจิราพร</t>
  </si>
  <si>
    <t>ติดตั้งระบบไฟฟ้าสาธารณะ จากบริเวณ</t>
  </si>
  <si>
    <t>ถนนรอยต่อหมู่ 3 ขุนทองหลางตลอดสาย</t>
  </si>
  <si>
    <t xml:space="preserve"> แผนงาน การศาสนา วัฒธรรมและนันทนาการ</t>
  </si>
  <si>
    <t>ปรับปรุงซ่อมแซมระบบประปาหมู่บ้าน หมู่ที่ 4</t>
  </si>
  <si>
    <t>จำนวน  5 สาย</t>
  </si>
  <si>
    <t xml:space="preserve">    4* 80 เมตร</t>
  </si>
  <si>
    <t xml:space="preserve">ก่อสร้างถนนสายหนองม่วง-ถนนเอเชีย </t>
  </si>
  <si>
    <t xml:space="preserve">ก่อสร้างปรับปรุงศาลาพักผ่อนบริเวณถ้ำพระ </t>
  </si>
  <si>
    <t>ศาลา 1 แห่ง</t>
  </si>
  <si>
    <t>กว้าง 6 ยาว 12 เมตร</t>
  </si>
  <si>
    <t>ขยายเขตไฟฟ้าสาธารณะ หมู่ที่ 1,2,4</t>
  </si>
  <si>
    <t xml:space="preserve">ก.ยุทธศาสตร์จังหวัดที่ ยุทธศาสตรที่ ยุทธศาสตรที่ 3: การเชื่อมโยงเสนทางคมนาคมและศูนยโลจิสติกส (Logistics Hub) </t>
  </si>
  <si>
    <t>ข.ยุทธศาสตร์การพัฒนาขององค์กรปกครองส่วนท้องถิ่นในเขตจังหวัดที่ ยุทธศาสตรที่ 3 พัฒนาโครงสรางพื้นฐาน</t>
  </si>
  <si>
    <t xml:space="preserve">                                    รายละเอียดโครงการพัฒนา</t>
  </si>
  <si>
    <t>ก่อสร้างฝายแม้วใต้สะพานแค บริเวณห่าง</t>
  </si>
  <si>
    <t>เกษตรกรมีน้ำใช้เพื่อการเกษตร</t>
  </si>
  <si>
    <t>ปริมาณความสำเร็จ</t>
  </si>
  <si>
    <t>เกษตรกรมีผลผลิต</t>
  </si>
  <si>
    <t>จากสะพานแค 300  เมตร</t>
  </si>
  <si>
    <t>เพียงพอ,ผลผลิตออกตามฤดูกาล</t>
  </si>
  <si>
    <t>ในการรองรับน้ำ</t>
  </si>
  <si>
    <t>ขุดลอกห้วยรังไก่ ตอน 2 หมู่ที่ 5</t>
  </si>
  <si>
    <t>4*200 เมตร</t>
  </si>
  <si>
    <t>น้ำไม่ท่วมพืชผลการเกษตร</t>
  </si>
  <si>
    <t>ของเกษตรกร</t>
  </si>
  <si>
    <t>ปรับปรุงก่อสร้างคูระบายน้ำหน้า</t>
  </si>
  <si>
    <t>ให้น้ำไหลระบายได้สะดวก</t>
  </si>
  <si>
    <t xml:space="preserve">ขนาด 100  เมตร </t>
  </si>
  <si>
    <t>น้ำไม่ไหลบ่าเข้าบ้านเรือน</t>
  </si>
  <si>
    <t>ตลาด ม. 3</t>
  </si>
  <si>
    <t>ของราษฎร</t>
  </si>
  <si>
    <t>ขุดลอกคลองห้วยบอนจากบ้านนายเสมอ</t>
  </si>
  <si>
    <t>ให้เกษตรกรมีน้ำใช้</t>
  </si>
  <si>
    <t>ระยะทาง 800 เมตร</t>
  </si>
  <si>
    <t>ราษฎรมีน้ำใช้</t>
  </si>
  <si>
    <t xml:space="preserve"> ถนนสาย 4009  หมู่ที่ 3 </t>
  </si>
  <si>
    <t>ขุดลอกศาลาหมู่ที่ 4 ถึงสะพาน</t>
  </si>
  <si>
    <t>เพื่อความสะดวกของประชาชน</t>
  </si>
  <si>
    <t>1 บริเวณ</t>
  </si>
  <si>
    <t>บ้านนางจิราพร สุวนันทวงค์  หมู่ที่ 4</t>
  </si>
  <si>
    <t xml:space="preserve">ขุดลอกแหล่งน้ำขุนทองหลาง </t>
  </si>
  <si>
    <t>1  แห่ง</t>
  </si>
  <si>
    <t xml:space="preserve"> หมู่ที่ 1</t>
  </si>
  <si>
    <t>ขุดลอก หนองมัด , นบใต้  หมู่ที่ 2</t>
  </si>
  <si>
    <t>2  แห่ง</t>
  </si>
  <si>
    <t>โครงการขุดลอกสระหนองเภา หมู่ที่ 4</t>
  </si>
  <si>
    <t xml:space="preserve">ขุดลอกใต้ฝาย หน้านบ-  ศาลาหมู่ที่ 4 </t>
  </si>
  <si>
    <t>ฝายกั้นชลอน้ำดอยสถิต</t>
  </si>
  <si>
    <t>3  แห่ง</t>
  </si>
  <si>
    <t>ขุดลอกหนองน้ำสาธารณะหมู่ที่ 5</t>
  </si>
  <si>
    <t>40* 60 เมตร</t>
  </si>
  <si>
    <t>ขุดลอกคูระบายน้ำหมู่ที่ 4</t>
  </si>
  <si>
    <t>เพื่อป้องกันน้ำท่วมในฤดูฝน</t>
  </si>
  <si>
    <t>น้ำไม่ท่วม</t>
  </si>
  <si>
    <t>ขุดลอกคลองขรมและก่อสร้างบรรไดปลา</t>
  </si>
  <si>
    <t>เกษตรกรมีน้ำใช้เพื่อการเกษตรเพียงพอ,</t>
  </si>
  <si>
    <t>โจนคลองขรม หมู่ที่ 2</t>
  </si>
  <si>
    <t>ผลผลิตออกตามฤดูกาล</t>
  </si>
  <si>
    <t xml:space="preserve">ขุดลอกหน้าฝายห้วยบอนเหนือ  </t>
  </si>
  <si>
    <t>4*1000 เมตร</t>
  </si>
  <si>
    <t>เกษตรกรมีน้ำดื่ม น้ำใช้</t>
  </si>
  <si>
    <t>ตรงสะพานหน้าศาลาประจำหมู่บ้านหมู่ที่ 4</t>
  </si>
  <si>
    <t xml:space="preserve">ซ่อมแซมและก่อสร้างขยายฝ่ายกั้นน้ำ </t>
  </si>
  <si>
    <t>1       แห่ง</t>
  </si>
  <si>
    <t>ในการกักเก็บน้ำ</t>
  </si>
  <si>
    <t xml:space="preserve">ขุดลอกคลองหลังตลาดคลองปราบ  </t>
  </si>
  <si>
    <t>ให้น้ำไหลได้สะดวก</t>
  </si>
  <si>
    <t>380 เมตร</t>
  </si>
  <si>
    <t>น้ำไหลสะดวก</t>
  </si>
  <si>
    <t xml:space="preserve"> หมู่ที่  3</t>
  </si>
  <si>
    <t>ขุดลอกหนองเติกเกลิกหมู่ที่ 4</t>
  </si>
  <si>
    <t>เกษตรกรมีน้ำใช้ตลอด</t>
  </si>
  <si>
    <t>โครงการขุดลอกหนองทิวใน หมู่ที่ 2</t>
  </si>
  <si>
    <t>เพื่อกักเก็บน้ำในฤดูแล้ง และชลอน้ำ</t>
  </si>
  <si>
    <t>มีที่กักเก็บน้ำ-ชลอน้ำ</t>
  </si>
  <si>
    <t>ในฤดูฝน</t>
  </si>
  <si>
    <t>โครงการซ่อมแซมฝายหน้านบเหนือ</t>
  </si>
  <si>
    <t>มีน้ำใช้ในฤดูแล้ง</t>
  </si>
  <si>
    <t>ขุดลอกหนองยางหักหมู่ที่ 4</t>
  </si>
  <si>
    <t>เพื่อกักเก็บน้ำ-ชลอน้ำในฤดูแล้ง</t>
  </si>
  <si>
    <t>มีที่กักเก็บน่ำ-กั้นน้ำ</t>
  </si>
  <si>
    <t>ขุดบ่อน้ำลึกในวัดคลองปราบกัลยาราม</t>
  </si>
  <si>
    <t>เพื่อกักเก็บน้ำไว้ใช้ประโยชน์</t>
  </si>
  <si>
    <t>สำหรับการเกษตร</t>
  </si>
  <si>
    <t>ที่รองรับน้ำ</t>
  </si>
  <si>
    <t>ขุดสระน้ำพรุควนวัง หมู่ที่ ๕</t>
  </si>
  <si>
    <t xml:space="preserve"> 1 แห่ง</t>
  </si>
  <si>
    <t>ร้อยละ 80 ที่พอใจ</t>
  </si>
  <si>
    <t>ในการใช้ประโยชน์ฝาย</t>
  </si>
  <si>
    <t xml:space="preserve">สร้างฝายน้ำล้นนบกุย หมู่ที่ ๕ </t>
  </si>
  <si>
    <t>ปริมาณความสามารถ</t>
  </si>
  <si>
    <t>ขุดลอกและปรับปรุงภูมิทัศน์หนองเตยหอม</t>
  </si>
  <si>
    <t xml:space="preserve"> หนองอ่าง  หนองทิวใน และหนองทิว</t>
  </si>
  <si>
    <t xml:space="preserve"> หมู่ที่ ๒</t>
  </si>
  <si>
    <t>ก่อสร้างฝายน้ำล้น,ฝายแม้ว บ้านนายขุน</t>
  </si>
  <si>
    <t>ขุดลอกฝายหน้าถ้ำพระ - คลองช้าง</t>
  </si>
  <si>
    <t>เพื่อกักเก็บน้ำ - ชลอน้ำในฤดูแล้ง</t>
  </si>
  <si>
    <t>มีที่กักเก็บน้ำ,กั้นน้ำ</t>
  </si>
  <si>
    <t>ขุดลอก (หนองประปา,หนองหว้า,ห้วยกง2)</t>
  </si>
  <si>
    <t>3 แห่ง</t>
  </si>
  <si>
    <t>หนองคลุ้ม พรุควนวัง หมู่ที่ 5</t>
  </si>
  <si>
    <t xml:space="preserve">ขุดลอกคลองสะพาน ๓  และคลองบน </t>
  </si>
  <si>
    <t>หมู่ที่ ๑</t>
  </si>
  <si>
    <t>ขุดลอกปรับปรุงแหล่งน้ำหนองปลิง  หมู่ที่ ๑</t>
  </si>
  <si>
    <t>ขุดลอกคูน้ำที่ตื้นเขินทุกสาย หมู่ที่ 1</t>
  </si>
  <si>
    <t xml:space="preserve">ขุดลอกคูระบายน้ำจากบ้านนายวันชัย  </t>
  </si>
  <si>
    <t>มากขนอนออกสู่หนองเภา หมู่ 1 ,หมู่ 4</t>
  </si>
  <si>
    <t>ขุดลอกลำห้วย (ห้วยบอน,ห้วยน้ำขุ่น,</t>
  </si>
  <si>
    <t>4 แห่ง</t>
  </si>
  <si>
    <t>ห้วยไทร,สระหลวงพ่อดำ) หมู่ที่ 3</t>
  </si>
  <si>
    <t>ก่อสร้างฝายน้ำล้น,ฝายแม้วทุกลำห้วย</t>
  </si>
  <si>
    <t>ขุดลอก (คลองส่งน้ำในหมู่บ้าน,ฝาย</t>
  </si>
  <si>
    <t>2 แห่ง</t>
  </si>
  <si>
    <t>หน้านบใต้) หมู่ที่ 4</t>
  </si>
  <si>
    <t>ขุดลอกรางระบายน้ำหลังตลาดคลองปราบ</t>
  </si>
  <si>
    <t xml:space="preserve">ขุดลอกคูระบายน้ำบริเวณตั้งแต่หนองเภา-  </t>
  </si>
  <si>
    <t>หัวสะพานหน้าศาลาหมู่บ้านหมู่ที่   4</t>
  </si>
  <si>
    <t>ก่อสร้างท่อส่งน้ำจากขุมเหมือง หมู่ที่ 3</t>
  </si>
  <si>
    <t>ก่อสร้างหอส่งน้ำภายในวัดคลองปราบ</t>
  </si>
  <si>
    <t>1 ชุด</t>
  </si>
  <si>
    <t>ก่อสร้างฝายน้ำล้นบริเวณสวนนายสมยศ</t>
  </si>
  <si>
    <t>ก่อสร้างฝายน้ำล้นประปาหมู่ที่ 5 บริเวณ</t>
  </si>
  <si>
    <t>สวนนายอุดม และสวนนายลิขิต</t>
  </si>
  <si>
    <t>ขุดบ่อบาดาลน้ำลึก   หมู่ที่ 2,5</t>
  </si>
  <si>
    <t>2 จุด</t>
  </si>
  <si>
    <t>ขุดบ่อน้ำตื้น   หมู่ที่ 2</t>
  </si>
  <si>
    <t>5 ลูก</t>
  </si>
  <si>
    <t xml:space="preserve">ขุดลอกลำห้วยบอนจากหัวสะพานถึงฝาย </t>
  </si>
  <si>
    <t>ขุดลอกสระน้ำในวัดถ้ำขรม  หมู่ที่ 1</t>
  </si>
  <si>
    <t>1 ไร่</t>
  </si>
  <si>
    <t>ขุดลอกแหล่งน้ำถ้ำปลา  หมู่ที่ 1</t>
  </si>
  <si>
    <t>ขุดลอกฝายห้วยน้ำขุ่น หมู่ที่ 1</t>
  </si>
  <si>
    <t>ก่อสร้างฝายแม้ว บริเวณลำคลองขรม</t>
  </si>
  <si>
    <t>4  แห่ง</t>
  </si>
  <si>
    <t>จำนวน ๔ จุด</t>
  </si>
  <si>
    <t>ขุดลอกสระน้ำบริเวณสวนนางทวี ชูขำ</t>
  </si>
  <si>
    <t>ยุทธศาสตร์ที่ 3  ยุทธศาสตร์การพัฒนาด้านเศรษฐกิจและการแก้ไขปัญหาความยากจน</t>
  </si>
  <si>
    <t>ขุดลอกบริเวณคลองขรม หมูที่ 1, 4</t>
  </si>
  <si>
    <t>ก่อสร้างฝายแม้ว และบันไดปลาโจนหมู่ที่ ๔</t>
  </si>
  <si>
    <t>ก่อสร้างฝายน้ำล้นขนาดเล็ก(ฝายแม้ว)บริเวณ</t>
  </si>
  <si>
    <t xml:space="preserve">     1 แห่ง</t>
  </si>
  <si>
    <t xml:space="preserve">                                        รายละเอียดโครงการพัฒนา</t>
  </si>
  <si>
    <t>การไฟฟ้าอำเภอ</t>
  </si>
  <si>
    <t>บ้านนาสาร</t>
  </si>
  <si>
    <t>แผนงาน เคหะและชุมชน</t>
  </si>
  <si>
    <t xml:space="preserve">ข.ยุทธศาสตร์การพัฒนาขององค์กรปกครองส่วนท้องถิ่นในเขตจังหวัดที่ ยุทธศาสตรที่ 5 สงเสริม พัฒนาคุณภาพชีวิต </t>
  </si>
  <si>
    <t>ก.ยุทธศาสตร์จังหวัดที่ 4: การพัฒนาสังคมปลอดภัย คุณภาพชีวิตที่ดี และมีศักยภาพในการแขงขัน</t>
  </si>
  <si>
    <t>แผนงาน บริหารงานทั่วไป</t>
  </si>
  <si>
    <t>แทรกแซงราคาพืชผลทางการ</t>
  </si>
  <si>
    <t>เกษตรกรได้จำหน่ายผลผลิตในราคา</t>
  </si>
  <si>
    <t>เปิดจุดรับซื้อน้ำยางสด</t>
  </si>
  <si>
    <t>ปริมาณในการ</t>
  </si>
  <si>
    <t>เกษตรกรจำหน่ายพืชผล</t>
  </si>
  <si>
    <t>เกษตรหมู่ที่ 1-5</t>
  </si>
  <si>
    <t>สูงไม่ต้องผ่านพ่อค้าคนกลาง</t>
  </si>
  <si>
    <t>และผลผลิตการเกษตร</t>
  </si>
  <si>
    <t>ช่วยเหลือราคาพืช</t>
  </si>
  <si>
    <t>ได้ราคาดีขึ้น</t>
  </si>
  <si>
    <t>ปรับปรุงคุณภาพผลผลิต</t>
  </si>
  <si>
    <t xml:space="preserve">ปรับปรุงคุณภาพพืชผล ต่าง ๆ </t>
  </si>
  <si>
    <t>ส่งเสริมให้มีการปลูกพืช</t>
  </si>
  <si>
    <t>คุณภาพในการ</t>
  </si>
  <si>
    <t xml:space="preserve"> หมู่ที่ 1-5</t>
  </si>
  <si>
    <t xml:space="preserve">พันธุ์ดี </t>
  </si>
  <si>
    <t>ปรับปรุงผลผลิต</t>
  </si>
  <si>
    <t>จัดตั้งกลุ่มปรับปรุงคุณภาพยาง</t>
  </si>
  <si>
    <t xml:space="preserve">ปรับปรุงคุณภาพยางพารา  </t>
  </si>
  <si>
    <t>ร้อยละ 80 ที่เข้า</t>
  </si>
  <si>
    <t xml:space="preserve">ผลผลิตยางพารามีคุณภาพดีขึ้น </t>
  </si>
  <si>
    <t>ให้เกษตรการมีรายได้ดีขึ้น</t>
  </si>
  <si>
    <t>ร่วมกลุ่ม</t>
  </si>
  <si>
    <t>ราคาดีขึ้นเกษตรมีรายได้เพิ่มขึ้น</t>
  </si>
  <si>
    <t>ส่งเสริมแพทย์แผนไทยหมู่ที่ 1-5</t>
  </si>
  <si>
    <t>นำความรู้จากภูมิปัญญาท้องถิ่น</t>
  </si>
  <si>
    <t>ลดภาระค่าใช้จ่ายจากภาค</t>
  </si>
  <si>
    <t>มาใช้</t>
  </si>
  <si>
    <t>มีส่วนร่วมแผนไทย</t>
  </si>
  <si>
    <t xml:space="preserve">รัฐ ,ภูมิปัญญาท้องถิ่นมีรายได้ </t>
  </si>
  <si>
    <t>รวมกลุ่มการผลิต  หมู่ที่ 1-5</t>
  </si>
  <si>
    <t>ลดต้นทุนการผลิต, ประหยัดรายจ่าย</t>
  </si>
  <si>
    <t>เกษตรกรได้จำหน่ายผลผลิต</t>
  </si>
  <si>
    <t>ทต.,ธกส.</t>
  </si>
  <si>
    <t>รวมกลุ่มการผลิต</t>
  </si>
  <si>
    <t>ได้มาก  ต้นทุนต่ำกว่า</t>
  </si>
  <si>
    <t>ส่งเสริมจัดตั้งตลาดกลางเพื่อการเกษตร</t>
  </si>
  <si>
    <t>เกษตรกรได้ซื้อ/สินค้า ราคาถูก</t>
  </si>
  <si>
    <t>จำนวน 5 กลุ่ม</t>
  </si>
  <si>
    <t>ช่วยราษฎร ลดภาระ</t>
  </si>
  <si>
    <t>ในหมู่บ้าน หมู่ที่ 1-5</t>
  </si>
  <si>
    <t>รวมกลุ่มออมทรัพย์</t>
  </si>
  <si>
    <t>ค่าใช้จ่าย มีรายได้เพิ่มขึ้น</t>
  </si>
  <si>
    <t>โครงการอุดหนุนศูนย์ถ่ายทอดเทคโนโลยี</t>
  </si>
  <si>
    <t>ร้อยละ 80 ที่ศูนย์</t>
  </si>
  <si>
    <t>ศูนย์ถ่ายทอดได้รับ</t>
  </si>
  <si>
    <t>ทต.คลองปราบ</t>
  </si>
  <si>
    <t>บริการพอใจ</t>
  </si>
  <si>
    <t>ฝึกทักษะเยาวชน,ดูแลกลุ่มประชากร</t>
  </si>
  <si>
    <t>จำนวน  2  กลุ่ม  80  คน</t>
  </si>
  <si>
    <t>ปริมาณคนพิการ</t>
  </si>
  <si>
    <t>เยาวชน,ผู้พิการมีงานทำ</t>
  </si>
  <si>
    <t>ผุ้ด้อยโอกาส หมู่ที่ 1-5</t>
  </si>
  <si>
    <t>ทุกกลุ่มอย่างทั่วถึง</t>
  </si>
  <si>
    <t>ได้มีอาชีพ</t>
  </si>
  <si>
    <t>ลดช่องว่างทางสังคม</t>
  </si>
  <si>
    <t>จัดหาอุปกรณ์และเงินทุนในการ</t>
  </si>
  <si>
    <t>ราษฎรมีเงินทุนและอุปกรณ์การเกษตร</t>
  </si>
  <si>
    <t>อุดหนุนกลุ่มเอกชนที่มี</t>
  </si>
  <si>
    <t>ราษฎรมีทุนในการประ</t>
  </si>
  <si>
    <t>ประกอบอาชีพ   ทต.</t>
  </si>
  <si>
    <t>ผลงานดี  2 กลุ่ม</t>
  </si>
  <si>
    <t>จัดหาแหล่งทุน</t>
  </si>
  <si>
    <t>กอบอาชีพ  สร้างรายได้</t>
  </si>
  <si>
    <t>จัดซื้อ โต๊ะเต้นและเครื่องครัวตำบล</t>
  </si>
  <si>
    <t>ส่งเสริมอาชีพ ให้ประชาชนมีรายได้</t>
  </si>
  <si>
    <t>จำนวน  3  ชุด</t>
  </si>
  <si>
    <t>ราษฎรมีโต๊ะเต้นใช้ในงาน</t>
  </si>
  <si>
    <t>มีเงินทุนหมุนเวียน</t>
  </si>
  <si>
    <t>จัดซื้อสินค้า</t>
  </si>
  <si>
    <t>พิธี ต่างๆ</t>
  </si>
  <si>
    <t>โครงการจัดตั้งตลาดสดเทศบาล</t>
  </si>
  <si>
    <t>ร้อยละ 90ที่พอใจ</t>
  </si>
  <si>
    <t>มีตลาดสดเทศบาล</t>
  </si>
  <si>
    <t>การใช้ตลาดสด</t>
  </si>
  <si>
    <t>ส่งเสริมการรวมกลุ่มของเกษตรกร</t>
  </si>
  <si>
    <t>ทั้งตำบล</t>
  </si>
  <si>
    <t>มีการรวมกลุ่มของเกษตรกร</t>
  </si>
  <si>
    <t>ประหยัดค่าใช้จ่าย</t>
  </si>
  <si>
    <t>รวมกลุ่ม</t>
  </si>
  <si>
    <t>เพื่อสร้างอาชีพ</t>
  </si>
  <si>
    <t>ส่งเสริมการรวมกลุ่มทำผลิตภัณฑ์ไว้ใช้</t>
  </si>
  <si>
    <t>เพื่อลดค่าใช้จ่าย,เสริมรายได้ให้</t>
  </si>
  <si>
    <t>ราษฎรมีผลิตภัณฑ์ที่ผลิต</t>
  </si>
  <si>
    <t>ภายในครัวเรือน</t>
  </si>
  <si>
    <t>ใช้ในครัวเรือน</t>
  </si>
  <si>
    <t>ส่งเสริมการก่อสร้างโรงแปรรูป</t>
  </si>
  <si>
    <t>เพื่อลดต้นทุนการผลิตสินค้าให้</t>
  </si>
  <si>
    <t>ลดต้นทุนการผลิต</t>
  </si>
  <si>
    <t>เมล็ดเหรียง   หมู่ที่ 5</t>
  </si>
  <si>
    <t>ที่ใช้โรงแปรรูป</t>
  </si>
  <si>
    <t>แก่ราฎร</t>
  </si>
  <si>
    <t>ส่งเสริมการก่อสร้างโรงสีข้าวชุมชน</t>
  </si>
  <si>
    <t>ที่ใช้โรงสีข้าว</t>
  </si>
  <si>
    <t>แก่ราษฎร</t>
  </si>
  <si>
    <t>โครงการส่งเสริมกลุ่มผลิตปุ๋ย</t>
  </si>
  <si>
    <t>จัดตั้งกลุ่มเศรษฐกิจพอเพียงตำบล</t>
  </si>
  <si>
    <t>1 กลุ่ม</t>
  </si>
  <si>
    <t>(ส่งเสริมการปลูกผักสวนครัว และการ</t>
  </si>
  <si>
    <t>เลี้ยงสัตว์)</t>
  </si>
  <si>
    <t>จัดตั้งศูนย์พัฒนาการเรียนรู้ประจำหมู่บ้าน</t>
  </si>
  <si>
    <t>อบรมอาชีพเสริมกลุ่มแม่บ้านในตำบล</t>
  </si>
  <si>
    <t>ส่งเสริมและพัฒนาความเข้มแข็งของ</t>
  </si>
  <si>
    <t>กลุ่มกองทุนหมู่บ้าน</t>
  </si>
  <si>
    <t>โครงการจัดตั้งตลาดนัดหน้าเทศบาล</t>
  </si>
  <si>
    <t>ตำบลคลองปราบ (ถนนคนเดิน)</t>
  </si>
  <si>
    <t>การใช้ตลาดนัด</t>
  </si>
  <si>
    <t>อบรมสร้างอาชีพเสริม หมู่ที่ 1-5</t>
  </si>
  <si>
    <t>50  คน</t>
  </si>
  <si>
    <t>ระดับความสำเร็จ</t>
  </si>
  <si>
    <t>เกษตรกรได้ทักษะ,เพิ่ม</t>
  </si>
  <si>
    <t>ขนมไทย, ดอกไม้จันทน์ , ไม้กวาด</t>
  </si>
  <si>
    <t>ในการดำเนินโครงการ</t>
  </si>
  <si>
    <t>รายได้</t>
  </si>
  <si>
    <t>ฝึกอาชีพการเกษตร  หมู่ที่ 1-5</t>
  </si>
  <si>
    <t>เสริมทักษะ,เพิ่มรายได้</t>
  </si>
  <si>
    <t>เกษตรกร  50  คน</t>
  </si>
  <si>
    <t>ส่งเสริมการเลี้ยงสัตว์-ประมง</t>
  </si>
  <si>
    <t>สร้างอาชีพ  สร้างรายได้ให้เกษตรกร</t>
  </si>
  <si>
    <t>เลี้ยงปลาในบ่อ  5 หมู่บ้าน</t>
  </si>
  <si>
    <t>ได้ทักษะ  เพิ่มรายได้แก่</t>
  </si>
  <si>
    <t xml:space="preserve"> หมู่ที่ 1-5 (เลี้ยงวัว , เลี้ยงปลา)</t>
  </si>
  <si>
    <t>ในการดำเนินกิจรรม</t>
  </si>
  <si>
    <t>อุดหนุนกลุ่มอาชีพเกษตรกร</t>
  </si>
  <si>
    <t>เกษตรกรมีแหล่งเงินทุนหมุนเวียนได้</t>
  </si>
  <si>
    <t>จำนวน   8  กลุ่ม</t>
  </si>
  <si>
    <t>ส่งเสริมอาชีพเกษตรกร,</t>
  </si>
  <si>
    <t>จำหน่วยผลผลิตในราคาสูง</t>
  </si>
  <si>
    <t>ที่ในการจัดตั้งกลุ่ม</t>
  </si>
  <si>
    <t>มีรายได้เพิ่มขึ้น</t>
  </si>
  <si>
    <t>อุดหนุนกลุ่มพัฒนาสังคมและความมั่นคง</t>
  </si>
  <si>
    <t>จำนวน  1    กลุ่ม</t>
  </si>
  <si>
    <t>มีเงินกองทุนหมุนเวียน</t>
  </si>
  <si>
    <t>ของมนุษย์ตำบลคลองปราบ</t>
  </si>
  <si>
    <t>ขยายพันธุ์ปลาในแหล่งน้ำใน-</t>
  </si>
  <si>
    <t>เพื่อขยายพันธุ์ปลาในแหล่งน้ำ</t>
  </si>
  <si>
    <t>มีแหล่งพันธุ์ปลาบริโภค</t>
  </si>
  <si>
    <t>ในการขยายพันปลา</t>
  </si>
  <si>
    <t>โครงการเลี้ยงไก่พื้นเมือง หมู่ที่ ๓</t>
  </si>
  <si>
    <t>เพื่ออนุรักษ์พันธ์ไก่พื้นเมือง</t>
  </si>
  <si>
    <t>มีแหล่งพันธุ์ไก่พื้นเมืองบริโภค</t>
  </si>
  <si>
    <t>ในการเลี้ยงไก่</t>
  </si>
  <si>
    <t>โครงการพัฒนาอาชีพของกลุ่มสตรี</t>
  </si>
  <si>
    <t>แม่บ้าน 50 คน</t>
  </si>
  <si>
    <t>โครงการฝึกอบรมพัฒนาเศรษฐกิจ</t>
  </si>
  <si>
    <t>เกษตรกร 50  คน</t>
  </si>
  <si>
    <t>พอเพียงในตำบลคลองปราบ</t>
  </si>
  <si>
    <t>สร้างบ่ออนุบาลพันธุ์ปลาภายใน</t>
  </si>
  <si>
    <t>ขยายพันธุ์ปลาเพื่อให้ประชาชน</t>
  </si>
  <si>
    <t>มีแหล่งปลาบริโภคอย่าง</t>
  </si>
  <si>
    <t>โรงเรียนหนองม่วง  หมู่ที่ 4</t>
  </si>
  <si>
    <t>ในพื้นที่ได้บริโภค</t>
  </si>
  <si>
    <t>ในการขยายพันธุ์ปลา</t>
  </si>
  <si>
    <t>ส่งเสริมการปลูกพืชผักสวนครัว</t>
  </si>
  <si>
    <t>เสริมทักษะ,เพิ่มรายได้,</t>
  </si>
  <si>
    <t>ราษฎรมีรายได้,ลดรายจ่าย</t>
  </si>
  <si>
    <t>หมู่ที่ 1 - 5</t>
  </si>
  <si>
    <t>ลดรายจ่ายให้ครัวเรือน</t>
  </si>
  <si>
    <t>การดำเนินกิจกรรม</t>
  </si>
  <si>
    <t>ที่ไม่จำเป็น</t>
  </si>
  <si>
    <t>ส่งเสริมการปลูกพืชผักปลอดสารพิษ</t>
  </si>
  <si>
    <t>เพื่อสุขภาพผู้บริโภคที่ดียิ่งขึ้น,</t>
  </si>
  <si>
    <t>ราษฎรมีการบริโภคพืชผัก</t>
  </si>
  <si>
    <t>ลดรายจ่ายประชาชน</t>
  </si>
  <si>
    <t>ที่ปลอดสารพิษ,ลดรายจ่าย</t>
  </si>
  <si>
    <t>เพื่อให้ประชาชนรู้จักการทำ</t>
  </si>
  <si>
    <t>ราษฎรรู้จักการทำ</t>
  </si>
  <si>
    <t>บัญชีครัวเรือน</t>
  </si>
  <si>
    <t>โครงการส่งเสริมเกษตรทฤษฎีใหม่</t>
  </si>
  <si>
    <t>50 คน</t>
  </si>
  <si>
    <t>อบรมอาชีพประเภทงานช่างระยะสั้น</t>
  </si>
  <si>
    <t>30 คน</t>
  </si>
  <si>
    <t>โครงการส่งเสริมกลุ่มการเกษตรระดับ</t>
  </si>
  <si>
    <t>100 คน</t>
  </si>
  <si>
    <t>ตำบลอย่างเป็นรูปธรรม</t>
  </si>
  <si>
    <t>แผ่นหมู่ที่ 1-5</t>
  </si>
  <si>
    <t>ตั้งกลุ่มผลิต 5 กลุ่ม</t>
  </si>
  <si>
    <t xml:space="preserve">จัดหาสมุนไพรและ </t>
  </si>
  <si>
    <t xml:space="preserve">เครื่องสมุนไพร </t>
  </si>
  <si>
    <t>1 กลุ่มสมาชิก50 คน</t>
  </si>
  <si>
    <t>แผนงาน การเกษตร</t>
  </si>
  <si>
    <t>แผนงาน การพาณิชย์</t>
  </si>
  <si>
    <t>แผนงาน สร้างความเข้มแข็งของชุมชน</t>
  </si>
  <si>
    <t>เพื่อช่วยเหลื่อในการพัฒนา</t>
  </si>
  <si>
    <t>ศูนย์</t>
  </si>
  <si>
    <t>ราษฎรมีเงินทุนและอุปกรณ์</t>
  </si>
  <si>
    <t>อุดหนุนกลุ่มเกษตรกรชาวสวนยางในตำบล</t>
  </si>
  <si>
    <t>โครงการอบรมการแปรรูปสมุนไพรเป็น</t>
  </si>
  <si>
    <t xml:space="preserve">ของใช้ประจำครัวเรือน </t>
  </si>
  <si>
    <t>สนับสนุนอาชีพเยาวชน ผู้อายุ คนพิการ</t>
  </si>
  <si>
    <t xml:space="preserve">            บัญชีครุภัณฑ์</t>
  </si>
  <si>
    <t>4. ยุทธศาสตร์การพัฒนาด้านการศึกษา  ศาสนา  วัฒนธรรมและนันทนาการ</t>
  </si>
  <si>
    <t xml:space="preserve">                                                รายละเอียดโครงการพัฒนา</t>
  </si>
  <si>
    <t xml:space="preserve">ข.ยุทธศาสตร์การพัฒนาขององค์กรปกครองส่วนท้องถิ่นในเขตจังหวัดที่  4 สงเสริม อนุรักษ ศาสนา ศิลปะ วัฒนธรรม จารีตประเพณี และภูมิปญญาทองถิ่น </t>
  </si>
  <si>
    <t>เพื่อให้มีสถานที่ให้บริการข้อมูลข่าว</t>
  </si>
  <si>
    <t>ปรับปรุงศูนย์ข้อมูลข่าวสารทางราชการ</t>
  </si>
  <si>
    <t>ร้อยละความสำเร็จ</t>
  </si>
  <si>
    <t>มีสถานที่ให้บริการข้อมูล</t>
  </si>
  <si>
    <t>สารของทางราชการที่สะดวก ทันสมัย</t>
  </si>
  <si>
    <t>วัสดุอุปกรณ์</t>
  </si>
  <si>
    <t>ของศูนย์ข้อมูล</t>
  </si>
  <si>
    <t>ข่าวสารที่สะดวก ทันสมัย</t>
  </si>
  <si>
    <t>อำเภอบ้านนาสาร</t>
  </si>
  <si>
    <t>เพื่อให้มีสถานที่ให้บริการ</t>
  </si>
  <si>
    <t>ข้อมูลข่าวสารของทาง</t>
  </si>
  <si>
    <t>ราชการที่สะดวก ทันสมัย</t>
  </si>
  <si>
    <t xml:space="preserve"> แผนงาน การศาสนา วัฒนธรรมและนันทนาการ</t>
  </si>
  <si>
    <t xml:space="preserve"> แผนงาน สร้างความเข้มแข็งของชุมชน</t>
  </si>
  <si>
    <t xml:space="preserve"> แผนงาน งบกลาง</t>
  </si>
  <si>
    <t xml:space="preserve"> แผนงาน สาธารณสุข</t>
  </si>
  <si>
    <t xml:space="preserve"> แผนงาน การศาสนา วัฒนธรรม และนันทนาการ</t>
  </si>
  <si>
    <t>โครงการก่อสร้าง/ปรับปรุงระบบหอกระจาย</t>
  </si>
  <si>
    <t>เพื่อให้มีระบบการกระจ่ายข่าวหรือ</t>
  </si>
  <si>
    <t>ก่อสร้าง/ปรับปรุงระบบ</t>
  </si>
  <si>
    <t>ประชาชนในตำบลสามารถ</t>
  </si>
  <si>
    <t>ข่าวหรือระบบประชาสัมพันธ์ในตำบล</t>
  </si>
  <si>
    <t>ระบบการประชาสัมพันธ์ อย่างทั่วถึง</t>
  </si>
  <si>
    <t>กระจ่ายข่าวระบบประชาสั</t>
  </si>
  <si>
    <t>รับรู้ข่าวสารได้ดีขึ้น</t>
  </si>
  <si>
    <t>หรือระบบเสียงไร้สายในตำบล</t>
  </si>
  <si>
    <t>และใช้งานได้เสมอ</t>
  </si>
  <si>
    <t>มพันธ์ ในตำบล</t>
  </si>
  <si>
    <t>ติดตั้งเสียงตามสายภายในหมู่บ้าน</t>
  </si>
  <si>
    <t>เพื่อให้ได้รับข้อมูลข่าวสาร</t>
  </si>
  <si>
    <t>ศาลาที่ประชุมใด้มีการ</t>
  </si>
  <si>
    <t xml:space="preserve"> หมู่ 2</t>
  </si>
  <si>
    <t>ใด้อยู่เสมอ</t>
  </si>
  <si>
    <t>เสียงตามสาย</t>
  </si>
  <si>
    <t>ปรุบปรุง</t>
  </si>
  <si>
    <t xml:space="preserve"> หมู่ 5</t>
  </si>
  <si>
    <t>ใด้อยู่เสมอ ประชาชน  และใช้งาน</t>
  </si>
  <si>
    <t>ได้เสมอ</t>
  </si>
  <si>
    <t>ติดตั้งระบบเสียงตามสาย  หมู่ที่ 1</t>
  </si>
  <si>
    <t>เพื่อให้ประชาชนรู้ข่าวสารและประชาสัม</t>
  </si>
  <si>
    <t>ก่อสร้างระบบประชาสัมพันธ์</t>
  </si>
  <si>
    <t>พันธ์อย่างทั่วถึง</t>
  </si>
  <si>
    <t>ภายในหมู่บ้าน</t>
  </si>
  <si>
    <t>ช่าวสารที่สะดวก ทันสมัย</t>
  </si>
  <si>
    <t>จัดฃื้อวัสดุอุปกรณ์ให้กับศูนย์เรียนรู้</t>
  </si>
  <si>
    <t>มีอุปกรณ์ใช้ในศูนย์การ</t>
  </si>
  <si>
    <t>ในการจัดซื้อวัสดุ</t>
  </si>
  <si>
    <t>เรียนรู้</t>
  </si>
  <si>
    <t>อุดหนุนการศูนย์การเรียนรู้ชุมชน</t>
  </si>
  <si>
    <t>จัดทำห้องสมุดประจำหมู่บ้าน</t>
  </si>
  <si>
    <t>เพื่อบริการประชาชนในพื้นที่ตำบล</t>
  </si>
  <si>
    <t>ห้องสมุด</t>
  </si>
  <si>
    <t>การมีห้องสมุด</t>
  </si>
  <si>
    <t>จัดทำระบบอินเตอร์เน็ตสาธารณะประจำ</t>
  </si>
  <si>
    <t>ในการใช้อินเตอร์เน็ต</t>
  </si>
  <si>
    <t>ติดตั้งเพิ่มเติมกล้องวงจรปิด 1 ระบบ</t>
  </si>
  <si>
    <t>เพื่อสอดส่องดูแลความสงบเรียบร้อย</t>
  </si>
  <si>
    <t>1 ระบบ</t>
  </si>
  <si>
    <t>หมู้บ้านมีความสงบเรียบร้อย</t>
  </si>
  <si>
    <t>(ป้อม,วัด,สะพาน5 ) หมู่ที่ 3</t>
  </si>
  <si>
    <t>กล้องวงจรปิด</t>
  </si>
  <si>
    <t>ติดตั้งกล้องวงจรปิด หมู่ที่ 5</t>
  </si>
  <si>
    <t>ก่อสร้างศูนย์อาเซียนศึกษา</t>
  </si>
  <si>
    <t>ให้ความรู้</t>
  </si>
  <si>
    <t>ก่อสร้างศูนย์เรียนรู้ภูมิปัญญาท้องถิ่น</t>
  </si>
  <si>
    <t>โครงการพัฒนาศูนย์ กศน.</t>
  </si>
  <si>
    <t>เพื่อส่งเสริมสนับสนุนระบบการศึกษา</t>
  </si>
  <si>
    <t>ส่งเสริมสนับสนุนการดำนินงานด้าน</t>
  </si>
  <si>
    <t>ประชาชนในพื้นที่ได้เข้าถึง</t>
  </si>
  <si>
    <t>ทต.ตลองปราบ</t>
  </si>
  <si>
    <t>นอกระบบ และให้ประชาชนผู้ที่สนใจ</t>
  </si>
  <si>
    <t>การศึกษานอกระบบ ในรูปแบบต่างๆ</t>
  </si>
  <si>
    <t>ในการมีศุนย์กศน</t>
  </si>
  <si>
    <t>การศึกษานอกระบบได้</t>
  </si>
  <si>
    <t>ศึกษามีโอกาศ เข้าศึกษามากยิ่งขึ้น</t>
  </si>
  <si>
    <t>เช่น ด้านวัสดุอุปกรณ์ ด้านบุคลากร</t>
  </si>
  <si>
    <t>สะดวกขึ้น</t>
  </si>
  <si>
    <t xml:space="preserve">การประชาสัมพันธ์ ด้านอื่น ฯลฯ </t>
  </si>
  <si>
    <t>โครงการจัดตั้งห้องสมุดประชาชน/</t>
  </si>
  <si>
    <t>ก่อสร้างอาคารห้องสมุดประชาชน</t>
  </si>
  <si>
    <t>ร้อยละ 90ที่ใช้</t>
  </si>
  <si>
    <t>ที่อ่านหนังสือประจำหมู่บ้านหมู่ที่ 3</t>
  </si>
  <si>
    <t>หรือปรับปรุงอาคารเดิมให้เป็นห้อง</t>
  </si>
  <si>
    <t>บริการห้องสมุด</t>
  </si>
  <si>
    <t>(ที่สาธารณะ)</t>
  </si>
  <si>
    <t>ส่งเสริมการศึกษานอกระบบ</t>
  </si>
  <si>
    <t>ส่งเสริมสนับสนุนการดำเนิน</t>
  </si>
  <si>
    <t xml:space="preserve">งานด้านการศึกษานอกระบบ </t>
  </si>
  <si>
    <t>ในการศึกษา</t>
  </si>
  <si>
    <t>ในรูปแบบต่างๆ</t>
  </si>
  <si>
    <t>ส่งเสริมและพัฒนาฝีมือแรงงานในชุมชน</t>
  </si>
  <si>
    <t>เพื่อส่งเสริมสนับสนุนให้ประชาชน</t>
  </si>
  <si>
    <t>สนับสนุนพัฒนาผีมือแรงงาน</t>
  </si>
  <si>
    <t>ประชาชนในพื้นที่มีฝีมือ</t>
  </si>
  <si>
    <t>มีฝีมือแรงงานที่มีคุณภาพ</t>
  </si>
  <si>
    <t>ในฝีมือแรงงาน</t>
  </si>
  <si>
    <t>แรงงานที่มีคุณภาพ</t>
  </si>
  <si>
    <t>สร้างศูนย์การศึกษานอกระบบระดับตำบล</t>
  </si>
  <si>
    <t>ส่งเสริมสนับสนุนการดำนิน</t>
  </si>
  <si>
    <t xml:space="preserve">    กองช่าง</t>
  </si>
  <si>
    <t>พร้อมศูนย์ไอซีที ตำบลคลองปราบ</t>
  </si>
  <si>
    <t>และศูนย์ไอซีที</t>
  </si>
  <si>
    <t>โครงการส่งเสริมความรู้ด้านอาชีพ และเสริม</t>
  </si>
  <si>
    <t xml:space="preserve">สร้างรายได้ระหว่างเรียนนักศึกษา กศน. </t>
  </si>
  <si>
    <t>โครงการส่งเสริมการศึกษาเพื่อการพัฒนา</t>
  </si>
  <si>
    <t>เพื่อส่งเสริมสนับสนุนให้นักเรียนมี</t>
  </si>
  <si>
    <t>อาชีพ ในท้องถิ่น</t>
  </si>
  <si>
    <t>ความรู้ด้านอาชีพ</t>
  </si>
  <si>
    <t>โครงการสนับสนุนวัสดุ อุปกรณื สื่อทางการ</t>
  </si>
  <si>
    <t>เพื่อส่งเสริมสนับสนุนการศึกษาตั้ง</t>
  </si>
  <si>
    <t>จัดซื้อ/จัดหา วัสดุ อุปกรณ์ สื่อการ</t>
  </si>
  <si>
    <t>ร้อยละ 80ในการ</t>
  </si>
  <si>
    <t>เด็กก่อนวัยเรียนและ</t>
  </si>
  <si>
    <t>ศึกษาแก่ศูนย์เด็กเล็กและหน่วยงาน สถาบัน</t>
  </si>
  <si>
    <t>แต่ระดับการศึกษาก่อนวัยเรียนถึง</t>
  </si>
  <si>
    <t>การศึกษา อุปกรณ์สนามเด็กเล่น ใน</t>
  </si>
  <si>
    <t>จัดซื้อวัสดุอุปกรณ์</t>
  </si>
  <si>
    <t>นักเรียนในสถานศึกษา</t>
  </si>
  <si>
    <t>ด้านกาศึกษาอื่น (กศน)</t>
  </si>
  <si>
    <t>ระดับการศึกษาภาคบังคับ</t>
  </si>
  <si>
    <t>รูปแบบต่างๆ ที่เกี่ยวกับการศึกษา</t>
  </si>
  <si>
    <t>วัสดุ อุปกรณ์ และสื่อการ</t>
  </si>
  <si>
    <t>เรียนที่เพียงพอ</t>
  </si>
  <si>
    <t>ร้อยละ90 ที่พอใจ</t>
  </si>
  <si>
    <t>เด็กนักเรียนมีพัฒนาการด้านร่างกาย</t>
  </si>
  <si>
    <t>ได้อาหารกลางวัน</t>
  </si>
  <si>
    <t>และสมองที่เหมาะสมกับวัยไม่เกิด</t>
  </si>
  <si>
    <t>โครงการสนับสนุนการศึกษา</t>
  </si>
  <si>
    <t>เพื่อส่งเสริมการศึกษาที่มีผลการเรียน</t>
  </si>
  <si>
    <t>สนับสนุนการศึกษาเรียนดีแต่</t>
  </si>
  <si>
    <t>ปริมาณที่ได้รับ</t>
  </si>
  <si>
    <t>เด็กนักเรียนได้รับทุนการศึกษา</t>
  </si>
  <si>
    <t>ดีแต่ยากจน</t>
  </si>
  <si>
    <t>ฐานะยากจน</t>
  </si>
  <si>
    <t>การสนับสนุน</t>
  </si>
  <si>
    <t>ค่าอาหารเสริม(นม) ร.ร.ในพื้นที่.</t>
  </si>
  <si>
    <t>ได้อาหารเสริมนม</t>
  </si>
  <si>
    <t>เพื่อให้เด็กมีอาหารกลางวันได้อย่าง</t>
  </si>
  <si>
    <t>เด็กเล็ก ทต.คลองปราบ</t>
  </si>
  <si>
    <t>ครบถ้วน</t>
  </si>
  <si>
    <t>และสมองที่เหมาะสมกับวัย</t>
  </si>
  <si>
    <t>อุดหนุนสถานศึกษาโรงเรียนพื้นที่</t>
  </si>
  <si>
    <t xml:space="preserve"> ทต.คลองปราบเป็นอาหารกลางวัน</t>
  </si>
  <si>
    <t>ศูนยเด็กเล็ก</t>
  </si>
  <si>
    <t>เพื่อให้สถานศึกษามีความสะดวก</t>
  </si>
  <si>
    <t>ก่อสร้าง/ปรับปรุงอาคาร</t>
  </si>
  <si>
    <t>เด็กนักเรียนที่ได้มีสถานศึกษา</t>
  </si>
  <si>
    <t>และเหมาะสมต่อสภาพการเรียน</t>
  </si>
  <si>
    <t>ศูนย์เด็กฯหรือสนับสนุน</t>
  </si>
  <si>
    <t>อาคารสถานศึกษา</t>
  </si>
  <si>
    <t>เพิ่มโอกาสในการศึกษาเพิ่มขึ้น</t>
  </si>
  <si>
    <t>สถานศึกษาอื่น</t>
  </si>
  <si>
    <t>โครงการจัดรถรับ-ส่งเด็กนักเรียนในพื้นที่</t>
  </si>
  <si>
    <t>1 คันต่อเด็ก 30 คน</t>
  </si>
  <si>
    <t>การรับส่งเด็ก</t>
  </si>
  <si>
    <t>นักเรียนมีรถรับส่ง</t>
  </si>
  <si>
    <t>โครงการค่ายคุณธรรมเพื่อป้องกันยาเสพติด</t>
  </si>
  <si>
    <t>เพื่อส่งเสริมความรู้เพื่อป้องกัน</t>
  </si>
  <si>
    <t>มีความด้านยาเสพติดและป้อง</t>
  </si>
  <si>
    <t>โรงเรียนบ้านคลองปราบ</t>
  </si>
  <si>
    <t>ในการอบรม</t>
  </si>
  <si>
    <t>กันตัวเองได้</t>
  </si>
  <si>
    <t>โรงเรียนบ้านหนองม่วง</t>
  </si>
  <si>
    <t>สนับสนุนทุนการศึกษาให้กับเด็กและเยาว</t>
  </si>
  <si>
    <t>10 ทุน</t>
  </si>
  <si>
    <t>มีทุนการศึกษาให้กับเด็กและ</t>
  </si>
  <si>
    <t>ชนเรียนดีในหมู่บ้าน หมู่ที่ ๓</t>
  </si>
  <si>
    <t>การให้ทุน</t>
  </si>
  <si>
    <t>เยาวชนเรียนดี</t>
  </si>
  <si>
    <t xml:space="preserve">โครงการยกระดับการเรียนการสอนและ </t>
  </si>
  <si>
    <t>ในพื้นที่มีการเรียนการสอน</t>
  </si>
  <si>
    <t>อำนวยความสะดวกเกี่ยวกับการศึกษาให้</t>
  </si>
  <si>
    <t>สื่อการสอน</t>
  </si>
  <si>
    <t>ที่ดียิ่งขึ้น</t>
  </si>
  <si>
    <t>นักเรียนในพื้นที่ ตำบลคลองปราบ</t>
  </si>
  <si>
    <t>โครงการจัดการเรียนรู้เรื่องศีลธรรม และ</t>
  </si>
  <si>
    <t>เพื่อส่งเสริมให้นักเรียนมีศีลธรรม</t>
  </si>
  <si>
    <t>เด็กนักเรียนที่ได้รับทุนมี</t>
  </si>
  <si>
    <t>ประวัติศาสตร์ของชาติให้กับนักเรียนทุก</t>
  </si>
  <si>
    <t>และรู้ประวัติในพื้นที่</t>
  </si>
  <si>
    <t>รู้เรื่องศิลธรรม</t>
  </si>
  <si>
    <t>โอกาสในการศึกษาเพิ่มขึ้น</t>
  </si>
  <si>
    <t>โรงเรียนในพื้นที่ พร้อมผู้ปกครอง และ</t>
  </si>
  <si>
    <t>ประชาชนตำบลคลองปราบ</t>
  </si>
  <si>
    <t xml:space="preserve">รณรงค์ส่งเสริมให้เด็กนักเรียน เรียนใน </t>
  </si>
  <si>
    <t>เพื่อส่งเสริมการศึกษาให้มีจิตสำนัก</t>
  </si>
  <si>
    <t>เด็กนักเรียนรักท้องถิ่นตนเอง</t>
  </si>
  <si>
    <t>ท้องถิ่นตนเอง</t>
  </si>
  <si>
    <t>รักโรงเรียน</t>
  </si>
  <si>
    <t>เรียนในท้องถิ่น</t>
  </si>
  <si>
    <t>เพื่อส่งเสริมความสามัคคีของเยาวชน</t>
  </si>
  <si>
    <t>เยาวชนในหมู่บ้านมี</t>
  </si>
  <si>
    <t>ภายในชุมชน</t>
  </si>
  <si>
    <t>ในการจัดกิจกรรม</t>
  </si>
  <si>
    <t>ความสมานสามัคคีกัน</t>
  </si>
  <si>
    <t>ค่ายวิชาการอบรมยกระดับผลสัมฤทธิ์</t>
  </si>
  <si>
    <t>เพื่อส่งเสริมความรู้ให้เยาวชนและ</t>
  </si>
  <si>
    <t>80 คน</t>
  </si>
  <si>
    <t>เยาวชนได้ความรู้จาก</t>
  </si>
  <si>
    <t>นักเรียนโรงเรียนบ้านคลองปราบและ</t>
  </si>
  <si>
    <t>จากค่ายวิชาการ</t>
  </si>
  <si>
    <t xml:space="preserve">โรงเรียนบ้านหนองม่วง </t>
  </si>
  <si>
    <t>โครงการอบรมและสอนภาษาต่างประเทศ</t>
  </si>
  <si>
    <t xml:space="preserve">สำหรับเยาวชนและประชาชนในตำบล </t>
  </si>
  <si>
    <t>(ภาษาอังกฤษ และภาษาในกลุ่มอาเซียน)</t>
  </si>
  <si>
    <t>โครงการจัดการแข่งขันกีฬาภายในตำบล</t>
  </si>
  <si>
    <t>เพื่อส่งเสริมให้ประชาชนมีการออก</t>
  </si>
  <si>
    <t>ประชาชนมีการออกกำลัง</t>
  </si>
  <si>
    <t>กำลังกาย และเกิดความสามัคคี</t>
  </si>
  <si>
    <t>กายมากขึ้น</t>
  </si>
  <si>
    <t>โครงการจัดการแข่งขันกีฬาระดับอื่นๆ</t>
  </si>
  <si>
    <t>เพื่อสนับสนุนการจัดการแข่งขันกีฬา</t>
  </si>
  <si>
    <t>ส่งเสริมสนับสนุนการจัดการแข่งขัน</t>
  </si>
  <si>
    <t>หรือการร่วมการแข่งขันในระดับต่างๆ</t>
  </si>
  <si>
    <t>กีฬาหรือร่วมการแข่งขันใน</t>
  </si>
  <si>
    <t>มากขึ้นและได้มีส่วนร่วม</t>
  </si>
  <si>
    <t>ระดับต่างๆ</t>
  </si>
  <si>
    <t>ในการแข่งขันระดับอื่นๆ</t>
  </si>
  <si>
    <t>โครงการสนับสนุนอุปกรณ์กีฬาหมู่บ้าน</t>
  </si>
  <si>
    <t>เพื่อให้ประชาชนมีอุปกรณ์กีฬาสำหรับ</t>
  </si>
  <si>
    <t>จัดซื้ออุปกรณ์กีฬาให้กับ</t>
  </si>
  <si>
    <t>การเล่นกีฬาหรือการออกกำลังกาย</t>
  </si>
  <si>
    <t>หมู่บ้านต่าง</t>
  </si>
  <si>
    <t>จัดซื้ออุปกรณ์</t>
  </si>
  <si>
    <t>กายมากขึ้นและมีสุขภาพดี</t>
  </si>
  <si>
    <t>โครงการการแข่งขันกิฬา (อบต.คัพ)</t>
  </si>
  <si>
    <t>เพื่อไห้พนักงาน อบต.มีการพัฒนาทาง</t>
  </si>
  <si>
    <t>พนักงาน ทต.ในอำเภอ</t>
  </si>
  <si>
    <t>มีสถานที่เล่นกีฬาและออก</t>
  </si>
  <si>
    <t>ด้านกิฬาและมีความสามัคคี</t>
  </si>
  <si>
    <t>กำลังกายที่เพียงพอ</t>
  </si>
  <si>
    <t>โครงการการแข่งขันกิฬาของศูนย์ (ศพด.)</t>
  </si>
  <si>
    <t>เพื่อให้เด็กได้มีพัฒนาการด้านกิฬา</t>
  </si>
  <si>
    <t>พื้นที่สนามเด็กเล่น ทุกแห่ง</t>
  </si>
  <si>
    <t>เด็กได้มีพัฒนาการที่ดี</t>
  </si>
  <si>
    <t>ในอำเภอบ้านนาสาร</t>
  </si>
  <si>
    <t>และมีความรักสามัคคี</t>
  </si>
  <si>
    <t xml:space="preserve">โครงการกิฬาอำเภอบ้านนาสาร </t>
  </si>
  <si>
    <t>เพื่อไก้มีความรักสามัคคี</t>
  </si>
  <si>
    <t>นักกิฬาในอำเภอบ้านนาสาร</t>
  </si>
  <si>
    <t>มีความสามัคคี</t>
  </si>
  <si>
    <t>โครงการขี่จักรยานแรลลี่ในตำบล</t>
  </si>
  <si>
    <t>เพื่อออกกำลังและสร้างความรักสามัคคี</t>
  </si>
  <si>
    <t>นักกิฬาในตำบลคลองปราบ</t>
  </si>
  <si>
    <t xml:space="preserve">โครงการอุดหนุนปกครองอำเภอบ้านนาสาร </t>
  </si>
  <si>
    <t>การอุดหนุนอำเภอ</t>
  </si>
  <si>
    <t>ก่อสร้างเสา,ตาข่าย สนามบาสเกตบอล</t>
  </si>
  <si>
    <t>สนับสนุนการเล่นกีฬาให้ประชาชน</t>
  </si>
  <si>
    <t>ราษฎรมีสนามกีฬาที่มี</t>
  </si>
  <si>
    <t>การใช้สนามกีฬา</t>
  </si>
  <si>
    <t>ก่อสร้างสนามเด็กเล่น (ลานกีฬาหมู่บ้าน)</t>
  </si>
  <si>
    <t>เพื่อพัฒนาทักษะของเด็กเล็ก</t>
  </si>
  <si>
    <t>เยาวชนเด็กเล็กมีการพัฒนา</t>
  </si>
  <si>
    <t>สนามเด็กเล่น</t>
  </si>
  <si>
    <t xml:space="preserve">ก่อสร้างลานออกกำลังกาย พร้อมจัดหา
</t>
  </si>
  <si>
    <t>เพื่อพัฒนาทักษะของเด็กในชุมชน</t>
  </si>
  <si>
    <t xml:space="preserve">เครื่องออกกำลังกาย ประจำหมู่บ้าน
</t>
  </si>
  <si>
    <t>จัดหาอุปกรณ์ออกกำลังกายในร่มบริเวณ</t>
  </si>
  <si>
    <t>โครงการพัฒนาทักษะฟุตบอลเยาวชน</t>
  </si>
  <si>
    <t>ในการฝึกทักษะ</t>
  </si>
  <si>
    <t>ปรับปรุงสนามฟุตบอลประจำตำบล</t>
  </si>
  <si>
    <t>อบรมพัฒนาศักยภาพบุคลากรด้านการกีฬา</t>
  </si>
  <si>
    <t>เพื่อพัฒนาทักษะของบุคลากรในชุมชน</t>
  </si>
  <si>
    <t>20 คน</t>
  </si>
  <si>
    <t>บุคลากรมีการพัฒนา</t>
  </si>
  <si>
    <t>โครงการส่งเสริมศิลปะการต่อสู้และกีฬา</t>
  </si>
  <si>
    <t>มวยไทย</t>
  </si>
  <si>
    <t>โครงการสนับสนุนกิจกรรมวันสำคัญทาง</t>
  </si>
  <si>
    <t>เพื่อส่งเสริม  อนุรักษ์  และดำรงไว้</t>
  </si>
  <si>
    <t>ขนบธรรมเนียมประเพณี</t>
  </si>
  <si>
    <t>ศาสนาประเพณีเดือนสิบ</t>
  </si>
  <si>
    <t>ซึ่งพระพุทธศาสนา</t>
  </si>
  <si>
    <t>วันสำคัญทางศาสนาคงอยู่</t>
  </si>
  <si>
    <t>คู่สังคมตลอดไป</t>
  </si>
  <si>
    <t>สนับสนุนกิจกรรมวันสำคัญของ</t>
  </si>
  <si>
    <t>ประเพณีวัฒนธรรมท้องถิ่นลอยกระทง</t>
  </si>
  <si>
    <t>ซึ่งประเพณี วัฒนธรรมท้องถิ่น</t>
  </si>
  <si>
    <t>ประเพณีวัฒนธรรมท้องถิ่น</t>
  </si>
  <si>
    <t>วันสำคัญของท้องถิ่นคงอยู่</t>
  </si>
  <si>
    <t>เช่น วันลอยกระทงฯลฯ</t>
  </si>
  <si>
    <t>โครงการสนับสนุนกิจกรรมประเพณี</t>
  </si>
  <si>
    <t>สนับสนุนกิจกรรมวันสารทไทย</t>
  </si>
  <si>
    <t>ส่งท้ายปีเก่า-ต้อนรับปีใหม่</t>
  </si>
  <si>
    <t>ซึ่งภูมิปัญญาท้องถิ่น</t>
  </si>
  <si>
    <t>ภูมิปัญญาท้องถิ่นคงอยู่คู่</t>
  </si>
  <si>
    <t>สังคมตลอดไป</t>
  </si>
  <si>
    <t>โครงการสนับสนุนกิจกรรมวันสงกรานต์</t>
  </si>
  <si>
    <t>เพื่อสืบทอดประเพณีสงกรานต์ให้ดำรง</t>
  </si>
  <si>
    <t>จัดกิจกรรมวันสงกรานต์/วันผู้สูงอายุ</t>
  </si>
  <si>
    <t>เกิดความกตัญญูกตเวที</t>
  </si>
  <si>
    <t>งานรดน้ำดำหัวผู้สูงอายุ</t>
  </si>
  <si>
    <t>อยู่ และ ส่งเสริมให้เกิดความกตัญญู</t>
  </si>
  <si>
    <t>ต่อผู้มีพระคุณและเสริม</t>
  </si>
  <si>
    <t>กตเวทีต่อผู้สูงอายุหรือผู้มีพระคุณ</t>
  </si>
  <si>
    <t>สร้างความรู้สึกที่ดีต่อกัน</t>
  </si>
  <si>
    <t>ในสังคม</t>
  </si>
  <si>
    <t>โครงการเสริมสร้างจริยธรรมในชุมชน</t>
  </si>
  <si>
    <t>เพื่อเสริมสร้างคุณธรรมจริยธรรมให้</t>
  </si>
  <si>
    <t>จัดกิจกรรมเสริมสร้างจริยธรรมให้กับ</t>
  </si>
  <si>
    <t>เด็ดและเยาวชนมีจิตใจที่</t>
  </si>
  <si>
    <t>เยาวชนตำบลคลองปราบ</t>
  </si>
  <si>
    <t>เด็กและเยาวชนในตำบล</t>
  </si>
  <si>
    <t>มีคุณธรรมและจริยธรรม</t>
  </si>
  <si>
    <t xml:space="preserve">ส่งเสริมภูมิปัญญาท้องถิ่น ประเพณี </t>
  </si>
  <si>
    <t>1ครั้งต่อปี</t>
  </si>
  <si>
    <t>พัฒนาศาสนสถานวัดในพื้นที่</t>
  </si>
  <si>
    <t>พัฒนาศาสนาสถานวัด</t>
  </si>
  <si>
    <t>ในการพัฒนาวัด</t>
  </si>
  <si>
    <t>โครงการจัดกิจกรรมวันเทศบาล</t>
  </si>
  <si>
    <t>เพื่อให้ประชาชนมีส่วนร่วมในกิจกรรม</t>
  </si>
  <si>
    <t>จำนวน ๑ ครั้ง/ปี</t>
  </si>
  <si>
    <t>ต่างๆของเทศบาล เช่น ทำบุญเลี้ยงพระ</t>
  </si>
  <si>
    <t xml:space="preserve"> พัฒนาความสะอาด</t>
  </si>
  <si>
    <t>โครงการสนับสนุนกิจกรรมวันเด็กแห่งชาติ</t>
  </si>
  <si>
    <t>กิจกรรมวันเด็ก และให้ความรู้</t>
  </si>
  <si>
    <t>ซึ่งประเพณี และส่งเสริมเด็กให้มีความ</t>
  </si>
  <si>
    <t>รู้ ความสามารถในกิจกรรมวันเด็ก</t>
  </si>
  <si>
    <t>สนับสนุนอำเภอบ้านนาสารงานราชพิธี และ</t>
  </si>
  <si>
    <t>ร้อยความสำเร็จ</t>
  </si>
  <si>
    <t>วันสำคัญทางศาสนา</t>
  </si>
  <si>
    <t>นาสาร</t>
  </si>
  <si>
    <t>ในการสนับสนุน</t>
  </si>
  <si>
    <t>จัดโครงการฝึกอบรมพิธีกรทางศาสนา</t>
  </si>
  <si>
    <t>เพื่อพัฒนาความสามารถของพิธีกร</t>
  </si>
  <si>
    <t>พิธีกรทางศาสนามีประสิทธิภาพ</t>
  </si>
  <si>
    <t>ทางศาสนา</t>
  </si>
  <si>
    <t>ในการทำกิจกรรมทางสาสนา</t>
  </si>
  <si>
    <t>ต่างๆ</t>
  </si>
  <si>
    <t xml:space="preserve">จัดกิจกรรมวันเด็ก </t>
  </si>
  <si>
    <t xml:space="preserve">   1ครั้งต่อปี</t>
  </si>
  <si>
    <t xml:space="preserve">วันมาฆบูชา </t>
  </si>
  <si>
    <t>ซึ่งประเพณี</t>
  </si>
  <si>
    <t>วันอาสาฬหบูชา</t>
  </si>
  <si>
    <t>สนับสนุนกิจกรรม</t>
  </si>
  <si>
    <t>โครงการสนับสนุนกิจกรรมทางศาสนา</t>
  </si>
  <si>
    <t>อนุรักษ์ส่งเสริมวัฒนธรรมประเพณี</t>
  </si>
  <si>
    <t>เพื่อดำรงไว้ซึ่งวัฒนธรรมประเพณี</t>
  </si>
  <si>
    <t>วัฒนธรรมประเพณีในท้องถิ่น</t>
  </si>
  <si>
    <t>ภายในตำบลคลองปราบ</t>
  </si>
  <si>
    <t>พื้นบ้านในท้องถิ่น</t>
  </si>
  <si>
    <t>ในการปฏิบัติ</t>
  </si>
  <si>
    <t>คงอยู่ในสังคมตลอดไป</t>
  </si>
  <si>
    <t>กิจกรรมส่งเสริมงานราชพิธี และ</t>
  </si>
  <si>
    <t>เพื่อส่งเสริมงานราชพิธีและวันสำคัญ</t>
  </si>
  <si>
    <t xml:space="preserve">ทางศาสนาของทต.คลองปราบ </t>
  </si>
  <si>
    <t>ในการจัดกิจรรม</t>
  </si>
  <si>
    <t>โครงการส่งเสริมสนับสนุนเชิดชูเกียรติ</t>
  </si>
  <si>
    <t>เพื่อส่งเสริมเชิดชูเกียรติ ปราชญ์ท้องถิ่น</t>
  </si>
  <si>
    <t>เชิดชูเกียรติ ปราชญ์ท้องถิ่น</t>
  </si>
  <si>
    <t>และบุคคลที่มีแบบอย่างที่ดี</t>
  </si>
  <si>
    <t>ในการยกย่อง</t>
  </si>
  <si>
    <t>ส่งเสริมเยาวชนบวชสามเณรฤดูร้อน</t>
  </si>
  <si>
    <t>คณะกรรมการหมู่บ้าน</t>
  </si>
  <si>
    <t>ได้รับการอุดหนุน</t>
  </si>
  <si>
    <t xml:space="preserve"> หมู่ที่ 1 - 5</t>
  </si>
  <si>
    <t>เพื่อจัดกิจกรรมให้คณะกรรม</t>
  </si>
  <si>
    <t>การหมู่บ้านทั้งห้าหมู่บ้าน</t>
  </si>
  <si>
    <t>ร้อยละความพอใจ</t>
  </si>
  <si>
    <t>อำเภอบ้านนาสารได้รับ</t>
  </si>
  <si>
    <t>การอุดหนุน</t>
  </si>
  <si>
    <t xml:space="preserve">โครงการมอบเบี้ยยังชีพผู้สูงอายุ </t>
  </si>
  <si>
    <t>เพื่อมอบเบี้ยยังชีพให้แก่ผู้สูงอายุ</t>
  </si>
  <si>
    <t>การมอบเบี้ยยังชีพ</t>
  </si>
  <si>
    <t>มีเงินเลี้ยงชีพ</t>
  </si>
  <si>
    <t>โครงการมอบเบี้ยยังชีพ ผู้พิการ</t>
  </si>
  <si>
    <t>เพื่อมอบเบี้ยยังชีพให้แก่ผู้พิการ</t>
  </si>
  <si>
    <t>ผู้พิการ</t>
  </si>
  <si>
    <t>โครงการมอบเบี้ยยังชีพผู้ป่วยเอดส์</t>
  </si>
  <si>
    <t>เพื่อมอบเบี้ยยังชีพให้แก่ผู้ป่วยเอดส์</t>
  </si>
  <si>
    <t>โครงการผู้ดูแลผู้สูงอายุ</t>
  </si>
  <si>
    <t>เพื่อดูแลผู้สูงอายุ ทต.คลองปราบ</t>
  </si>
  <si>
    <t>มีผู้ดูแลผู้สูงอายุ</t>
  </si>
  <si>
    <t>การดูผู้สูงอายุ</t>
  </si>
  <si>
    <t>โครงการสนับสนุนกิจกรรม</t>
  </si>
  <si>
    <t>เพื่อส่งเสริม อนุรักษ์  และดำรงไว้</t>
  </si>
  <si>
    <t>ภูมิปัญญาท้องถิ่นคงอยู่คู่สังคม</t>
  </si>
  <si>
    <t>ภูมิปัญญาชาวบ้าน</t>
  </si>
  <si>
    <t>เพื่อดำเนินการกิจกรรมกลุ่มผู้สูงอายุ</t>
  </si>
  <si>
    <t>ชมรมผู้สูงอายุได้รับเงินสนับ</t>
  </si>
  <si>
    <t>สนุน</t>
  </si>
  <si>
    <t>เพื่อดำเนินการกิจกรรมกลุ่มเยาวชน</t>
  </si>
  <si>
    <t>กลุ่มเยาวชได้รับเงิน</t>
  </si>
  <si>
    <t>และเยาวชนตำบลคลองปราบ</t>
  </si>
  <si>
    <t>โครงการเงินสมทบกองทุนสวัสดิการสังคม</t>
  </si>
  <si>
    <t>เพื่อดำเนินกิจกรรมของกลุ่ม</t>
  </si>
  <si>
    <t>ปริมาณคุณภาพ</t>
  </si>
  <si>
    <t>กลุ่มสวัสดิการได้รับเงิน</t>
  </si>
  <si>
    <t>ของกองทุน</t>
  </si>
  <si>
    <t>เพื่อป้องกันแก้ไขปัญหายาเสพติด</t>
  </si>
  <si>
    <t>ไม่มียาเสพติด</t>
  </si>
  <si>
    <t>5 รั้วป้องกัน</t>
  </si>
  <si>
    <t>โครงการป้องกันและลดอุบัติเหตุทางถนน</t>
  </si>
  <si>
    <t>เพื่อป้องกันลดอุบัติเหตุบนทางถนน</t>
  </si>
  <si>
    <t>ไม่มีอุบัติเหตุเกิดขึ้น</t>
  </si>
  <si>
    <t>ในช่องเทศกาลวันสำคัญ</t>
  </si>
  <si>
    <t>โครงการพัฒนาศักยภาพ  อปพร.</t>
  </si>
  <si>
    <t>เพื่อให้ อปพร.มีศักยภาพที่มีความ</t>
  </si>
  <si>
    <t>อปพร.มีศักยภาพตลอดเวลา</t>
  </si>
  <si>
    <t>พร้อมตลอดเวลา</t>
  </si>
  <si>
    <t>เพื่อแก้ไขปัญหาความยากจน</t>
  </si>
  <si>
    <t>ประชาชนมีบัญชีครัวเรือน</t>
  </si>
  <si>
    <t>และคนไร้ที่พึ่ง</t>
  </si>
  <si>
    <t>ได้ใช้</t>
  </si>
  <si>
    <t>โครงการฝึกอบรมควมคุมภัยพิบัติในท้องถิ่น</t>
  </si>
  <si>
    <t>เพื่อลดอุบัติเหตุจากภัยบพิบัติ</t>
  </si>
  <si>
    <t>หมู่ 1,5</t>
  </si>
  <si>
    <t>ไม่มีอุบัติเหตุทางพิบัติ</t>
  </si>
  <si>
    <t>โครงการสร้างประสิทธิภาพระบบป้องกัน</t>
  </si>
  <si>
    <t>เพื่อดำเนินการกิจกรรมของ อปพร</t>
  </si>
  <si>
    <t>อปพรได้รับการสนับ</t>
  </si>
  <si>
    <t>และบรรเทาสาธารณภัย และระบบเตือนภัย</t>
  </si>
  <si>
    <t>พัฒนาศักยภาพ ชุดรักษาความสงบประจำ</t>
  </si>
  <si>
    <t>เพื่อดำเนินการกิจกรรมของ ชรบ</t>
  </si>
  <si>
    <t>สมาชิก ชรบ ได้รับประโยชน์</t>
  </si>
  <si>
    <t>หมู่บ้าน (ชรบ.)</t>
  </si>
  <si>
    <t>โครงการพัฒนาศักยภาพ  กู้ชีพ.</t>
  </si>
  <si>
    <t>เพื่อให้   กู้ชีพ.มีศักยภาพที่มีความ</t>
  </si>
  <si>
    <t xml:space="preserve">  กู้ชีพ.มีศักยภาพตลอดเวลา</t>
  </si>
  <si>
    <t>ส่งเสริมชุดอาสาสมัครฉุกเฉินประจำหมู่บ้าน</t>
  </si>
  <si>
    <t>เพื่อดำเนินการกิจกรรมของ ฉก</t>
  </si>
  <si>
    <t>สมาชิก ฉก ได้รับประโยชน์</t>
  </si>
  <si>
    <t>ให้ได้ประโยชน์</t>
  </si>
  <si>
    <t>โครงการอาหาร เสริม(นม) ศูนย์</t>
  </si>
  <si>
    <t>เพื่อส่งเสริมสนับสนุนระบบการ</t>
  </si>
  <si>
    <t>ศึกษานอกระบบ และให้ประชา</t>
  </si>
  <si>
    <t>ชนผู้ที่สนใจศึกษามีโอกาศ เข้า</t>
  </si>
  <si>
    <t>ศึกษามากยิ่งขึ้น</t>
  </si>
  <si>
    <t>เพื่อให้เป็นที่ให้บริการด้านวิชา</t>
  </si>
  <si>
    <t>การหรือด้านอื่นๆแก่ประชาชน</t>
  </si>
  <si>
    <t>สมุดประชาชนหรือ</t>
  </si>
  <si>
    <t>ที่อ่านหนังสือประจำ</t>
  </si>
  <si>
    <t>หมู่บ้านจำนวน 1 แห่ง</t>
  </si>
  <si>
    <t>สร้างความสามัคคีภายในตำบล</t>
  </si>
  <si>
    <t>จัดส่งเสริมให้เยาวชนรู้จักประชาธิปไตย</t>
  </si>
  <si>
    <t>โครงการก่อสร้าง/ปรับปรุง อาคารสถาน</t>
  </si>
  <si>
    <t>ศึกษาและบริเวณสถานศึกษา</t>
  </si>
  <si>
    <t>ปราชญ์ท้องถิ่น ภูมิปัญญาท้องถิ่นและ</t>
  </si>
  <si>
    <t>บุคคลแบบอย่างที่ดี</t>
  </si>
  <si>
    <t>โครงการอบรมทัศนศึกษาของชมรมผู้สูงอายุ</t>
  </si>
  <si>
    <t>โครงการอบรมและทัศนศึกษาของสภาเด็ก</t>
  </si>
  <si>
    <t xml:space="preserve">                                   รายละเอียดโครงการพัฒนา</t>
  </si>
  <si>
    <t>5. ยุทธศาสตร์  การพัฒนาด้านสาธารณสุข</t>
  </si>
  <si>
    <t>ก.ยุทธศาสตร์จังหวัดที่ ยุทธศาสตรที่ 4: การพัฒนาสังคมปลอดภัย คุณภาพชีวิตที่ดี และมีศักยภาพในการแขงขัน</t>
  </si>
  <si>
    <t xml:space="preserve">ข.ยุทธศาสตร์การพัฒนาขององค์กรปกครองส่วนท้องถิ่นในเขตจังหวัดที่  5 สงเสริม พัฒนาคุณภาพชีวิต </t>
  </si>
  <si>
    <t>โครงการจัดระบบทีมแพทย์ฉุกเฉินตำบล</t>
  </si>
  <si>
    <t>เพื่อช่วยเหลือ- อุบัติเหตุ - ประสบภัย.</t>
  </si>
  <si>
    <t>ราษฎรมีความปรอดภัยใน</t>
  </si>
  <si>
    <t>โครงการอบรมให้ความรู้การระงับอัคคีภัย</t>
  </si>
  <si>
    <t>ให้พนักงาน สถานศึกษาและชุมชน</t>
  </si>
  <si>
    <t>เพื่อให้ประชาชนมียารักษาและมี</t>
  </si>
  <si>
    <t>ประชาชนไม่เป็นโรค</t>
  </si>
  <si>
    <t>คุณภาพชีวิตที่ดี</t>
  </si>
  <si>
    <t>ในการบริการ</t>
  </si>
  <si>
    <t>ลดอัตราเสี่ยงการเกิดโรค</t>
  </si>
  <si>
    <t>โครงการก่อสร้างระบบเสียงตามสายหมู่ที่ 4</t>
  </si>
  <si>
    <t>โครงการป้องกันและควบคุมโรคไข้เลือด</t>
  </si>
  <si>
    <t>ลดอัตราการป่วยโรคไข้เลือกออก</t>
  </si>
  <si>
    <t xml:space="preserve"> ทั้งตำบล</t>
  </si>
  <si>
    <t>ออกภายในตำบลคลองปราบ</t>
  </si>
  <si>
    <t>,โรคเท้าช้าง,โรคพิษสุนัขบ้า</t>
  </si>
  <si>
    <t>ในการป้องกันโรค</t>
  </si>
  <si>
    <t>จัดซื้อยาสามัญประจำบ้านตำบลคลองปราบ</t>
  </si>
  <si>
    <t>เพื่อให้ประชาชนมียารักษาโรค</t>
  </si>
  <si>
    <t>ประชาชนมียารักษาโรค</t>
  </si>
  <si>
    <t>มียาสามัญประจำบ้าน</t>
  </si>
  <si>
    <t>เพื่อให้มีเครื่องมือทางการแพทย์</t>
  </si>
  <si>
    <t>มีเครื่องมือทางการแพทย์</t>
  </si>
  <si>
    <t>มีวัสดุการแพทย์</t>
  </si>
  <si>
    <t>ประชาสัมพันธ์ (วัสดุเผยแพร่ด้านสาธารสุข)</t>
  </si>
  <si>
    <t>เพื่อให้ประชาชนรับรู้ข้อมูลทางการ</t>
  </si>
  <si>
    <t>รับรู้ข้อมูลข่าวสารที่แน่นอน</t>
  </si>
  <si>
    <t>แพทย์</t>
  </si>
  <si>
    <t>มีการประชาสัมพันธ์</t>
  </si>
  <si>
    <t>ส่งเสริมแพทย์แผนไทย</t>
  </si>
  <si>
    <t>เพื่อไห้มีความรู้ และความสามารถ</t>
  </si>
  <si>
    <t>ประชาชนได้รับการรักษา</t>
  </si>
  <si>
    <t>ในการรักษาผู้ป่วย</t>
  </si>
  <si>
    <t>โรค</t>
  </si>
  <si>
    <t>จัดซื้อเครื่องมือแพทย์ฉุกเฉิน (ศูนย์ อปพร)</t>
  </si>
  <si>
    <t>เพื่อใช้การแพทย์ฉุกเฉิณ</t>
  </si>
  <si>
    <t>วัสดุแพทย์ฉุกเฉิน</t>
  </si>
  <si>
    <t xml:space="preserve">โครงการจัดให้มีตู้ยาสามัญประจำหมู่บ้าน  </t>
  </si>
  <si>
    <t>เพื่อไห้มีตู้ยาใช้ยาสามัญประจำบ้าน</t>
  </si>
  <si>
    <t>5 ตู้</t>
  </si>
  <si>
    <t>มีตู้ยาสามัญประจำบ้าน</t>
  </si>
  <si>
    <t>มีตู้ยาสามัญ</t>
  </si>
  <si>
    <t>โครงการรณรงค์กำจัดยุงลายและป้องกัน</t>
  </si>
  <si>
    <t>ไวรัสซิก้าอย่างต่อเนื่อง</t>
  </si>
  <si>
    <t>จัดกิจกรรม</t>
  </si>
  <si>
    <t>โครงการพ่นหมอกควันป้องกันไข้เลือดออก</t>
  </si>
  <si>
    <t>โครงการสนับสนุนวัคซีนยาพิษสุนัขบ้าและ</t>
  </si>
  <si>
    <t xml:space="preserve">              ทั้งตำบล</t>
  </si>
  <si>
    <t>ยาคุม ตำบลคลองปราบ</t>
  </si>
  <si>
    <t>โครงการจัดหานายแพทย์มาบริการในพื้นที่</t>
  </si>
  <si>
    <t xml:space="preserve">  หมู่ 1-5</t>
  </si>
  <si>
    <t>ประชาชนมีสุขภาพที่ดี</t>
  </si>
  <si>
    <t>ตำบลคลองปราบเดือนละ ๑ครั้ง</t>
  </si>
  <si>
    <t xml:space="preserve">โครงการจัดหาตู้อบสมุนไพรสำหรับหมู่บ้าน </t>
  </si>
  <si>
    <t>เพื่อใช้ในการอบร่างกายให้แข็งแรง</t>
  </si>
  <si>
    <t>มีตู้อบสมุนไพร</t>
  </si>
  <si>
    <t>บริการตู้อบ</t>
  </si>
  <si>
    <t>สนับสนุน วัสดุ อุปกรณ์ในการป้องกัน</t>
  </si>
  <si>
    <t>มีวัสดุป้องกันโรคติดต่อ</t>
  </si>
  <si>
    <t>โรคติดต่อและโรคระบาดในตำบลคลองปราบ</t>
  </si>
  <si>
    <t>ส่งเสริมการเรียนรู้และป้องกันโรคระบาด</t>
  </si>
  <si>
    <t>เพื่อให้ประชาชนมีทักษะในการ</t>
  </si>
  <si>
    <t>ราษฎรมีทักษะป้องกันตัว</t>
  </si>
  <si>
    <t>ประจำถิ่น หมู่ที่ 1 - 5</t>
  </si>
  <si>
    <t>ป้องกันตัวจากโรคระบาดประจำถิ่น</t>
  </si>
  <si>
    <t>จากโรคระบาด</t>
  </si>
  <si>
    <t>(โรคไข้เลือดออก)</t>
  </si>
  <si>
    <t>อบรม อสม. และประชาชนเรื่องการป้องกัน</t>
  </si>
  <si>
    <t>โรคติดต่อและการพัฒนาคุณภาพชีวิต</t>
  </si>
  <si>
    <t>รณรงค์ประชาสัมพันธ์เกี่ยวกับโรคเอดส์</t>
  </si>
  <si>
    <t xml:space="preserve">ให้ใช้ถุงยางอนามัย </t>
  </si>
  <si>
    <t xml:space="preserve">โครงการออกลังกายเพื่อสุขภาพ </t>
  </si>
  <si>
    <t>ให้กลุ่มเป้าหมายได้รับบริการตาม</t>
  </si>
  <si>
    <t xml:space="preserve"> 3  ชมรม</t>
  </si>
  <si>
    <t>กลุ่มเป้าหมายมีสุขภาพ</t>
  </si>
  <si>
    <t>เกณพ์สุขภาพ</t>
  </si>
  <si>
    <t>ดีขึ้น</t>
  </si>
  <si>
    <t>ส่งเสริมสุขภาพผู้สูงอายุ  หมู่ที่ 1-5</t>
  </si>
  <si>
    <t>ให้ชมรมผู้สุงอายุมีศักยภาพดำเนิน</t>
  </si>
  <si>
    <t xml:space="preserve"> 1     ชมรม</t>
  </si>
  <si>
    <t>งานและคุณภาพชีวิตที่ดี</t>
  </si>
  <si>
    <t>และจิตใจที่ดี</t>
  </si>
  <si>
    <t>อุดหนุนกิจกรรม อสม.</t>
  </si>
  <si>
    <t>เพื่อให้ อสม. มีความคล่องตัวใน</t>
  </si>
  <si>
    <t>5  หมู่บ้าน</t>
  </si>
  <si>
    <t>ส่งเสริมกิจกรรม อสม</t>
  </si>
  <si>
    <t>โครงการอุดหนุนเงินสมทบกองทุนหลัก</t>
  </si>
  <si>
    <t>เพื่อเพิ่มทุนการรักษาพยาบาล</t>
  </si>
  <si>
    <t>ประชาชนมีสูขภาพที่ขึ้น</t>
  </si>
  <si>
    <t>ประกันสุขภาพ</t>
  </si>
  <si>
    <t>และสูขภาพที่ดีขึ้น</t>
  </si>
  <si>
    <t>บริการ</t>
  </si>
  <si>
    <t>โครงการสวัสดิการชุมชนตำบลคลองปราบ</t>
  </si>
  <si>
    <t xml:space="preserve">โครงการพัฒนาคุณภาพชีวิตเยาวชน ผู้สูงอายุ </t>
  </si>
  <si>
    <t>เพื่อพัฒนาคุณภาพชีวิตผู้สูงอายุ เยาวชน</t>
  </si>
  <si>
    <t>ผู้สูงอายุทั้งตำบล</t>
  </si>
  <si>
    <t xml:space="preserve">ผู้พิการ และผู้ป่วยเรื้อรัง </t>
  </si>
  <si>
    <t>โครงการพัฒนาคุณภาพชีวิตเกษตรกร</t>
  </si>
  <si>
    <t>เกษตรกรในตำบล</t>
  </si>
  <si>
    <t>ร้อยละ90พอใจ</t>
  </si>
  <si>
    <t>โครงการตรวจสุขภาพผู้สูงอายุ ผู้พิการ</t>
  </si>
  <si>
    <t xml:space="preserve">ผู้ป่วยเรื้อรัง  </t>
  </si>
  <si>
    <t>สนับสนุนกีฬา อสม..ในระดับตำบลคลอง</t>
  </si>
  <si>
    <t>อสมในตำบล</t>
  </si>
  <si>
    <t>แข่งขันก๊ฬา อสม</t>
  </si>
  <si>
    <t>ปราบ และระดับอำเภอ</t>
  </si>
  <si>
    <t>การทำกิจกรรม</t>
  </si>
  <si>
    <t>โครงการดูแลผู้สูงอายุ ผู้พิการและผู้ป่วย</t>
  </si>
  <si>
    <t xml:space="preserve">เพื่อให้ผู้สูงอายุ ผู้พิการและผู้ป่วย </t>
  </si>
  <si>
    <t>ผู้สูงอายุผู้พิการ</t>
  </si>
  <si>
    <t>ประชาชนมีสุขภาพดีขึ้น</t>
  </si>
  <si>
    <t>เรื้อรัง และผู้ด้อยโอกาสในตำบลคลองปราบ เรื้อรัง และผู้ด้อยโอกาส</t>
  </si>
  <si>
    <t>รื้อรัง และผู้ด้อยโอกาสมีสุขภาพ ดีขึ้น</t>
  </si>
  <si>
    <t>โครงการส่งเสริมการออกกำลังกายแอโรบิค</t>
  </si>
  <si>
    <t>เพื่อให้สุขภาพแข็งแรงดีขึ้น</t>
  </si>
  <si>
    <t xml:space="preserve">จัดอบรมเยาวชน เกี่ยวกับยาเสพติด </t>
  </si>
  <si>
    <t>เพื่อให้เยาวชนมีความรู้เรื่อง</t>
  </si>
  <si>
    <t>มีความรู้ด้านยาเสพติด</t>
  </si>
  <si>
    <t>เครื่องออกกำลังกายกลางแจ้ง ไว้สำหรับ</t>
  </si>
  <si>
    <t>เพื่อไว้ให้ออกกำลังกายกลางแจ้ง</t>
  </si>
  <si>
    <t>มีเครื่องออกกำลังกายกลางแจ้ง</t>
  </si>
  <si>
    <t>เครื่องออกกำลังกาย</t>
  </si>
  <si>
    <t>เครื่องออกกำลังกายบริเวณสถานีรถไฟ</t>
  </si>
  <si>
    <t>มีเครื่องออกกำลังกาย</t>
  </si>
  <si>
    <t>คลองปราบ หมู่ที่ ๒</t>
  </si>
  <si>
    <t>จัดซื้อเครื่องออกกำลังกายกลางแจ้งและใน</t>
  </si>
  <si>
    <t xml:space="preserve">ร่มประจำศาลาหมู่ที่ ๕ </t>
  </si>
  <si>
    <t>และในร่ม</t>
  </si>
  <si>
    <t>จัดอบรมให้ความรู้แก่ประชาชน</t>
  </si>
  <si>
    <t>เพื่อให้ประชาชนมีความรู้ใน</t>
  </si>
  <si>
    <t>ประชาชนมีความรู้ใน</t>
  </si>
  <si>
    <t>ในเรื่องการดูแลสุภาพ  หมู่ที่ 1 - 5</t>
  </si>
  <si>
    <t>การดูแลสุขภาพ</t>
  </si>
  <si>
    <t>การดูแลสุภาพที่ดี</t>
  </si>
  <si>
    <t>ส่งเสริมการพัฒนาศักยภาพความเป็นอยู่</t>
  </si>
  <si>
    <t>เพื่อเพิ่มคุณภาพชีวิตในด้านต่างๆ</t>
  </si>
  <si>
    <t>ผู้สูงอายุในพื้นที่มีคุณภาพชีวิต</t>
  </si>
  <si>
    <t>ของผู้สูงอายุและผู้ด้อยโอกาสและผู้พิการ</t>
  </si>
  <si>
    <t>แก่ผู้สูงอายุภายในตำบล</t>
  </si>
  <si>
    <t>ในการพัฒนา</t>
  </si>
  <si>
    <t>ที่ดีในทุกด้าน</t>
  </si>
  <si>
    <t>โครงการอบรมให้ความรู้แก่ อสม. ในการ</t>
  </si>
  <si>
    <t>เพื่อเพิ่มความสามารถในการ</t>
  </si>
  <si>
    <t>อสม.มีความรู้ความสามารถ</t>
  </si>
  <si>
    <t>ปฐมพยาบาลเบื้องต้น หมู่ที่ 1 - 5</t>
  </si>
  <si>
    <t>ปฐมพยาบาลเบื้องต้นของ อสม.</t>
  </si>
  <si>
    <t>ในการปฐมพยาบาลเบื้องต้น</t>
  </si>
  <si>
    <t>ส่งเสริมให้มีการออกกำลังกายเพื่อสุขภาพ</t>
  </si>
  <si>
    <t>เพื่อสุขภาพที่ดีของประชาชน</t>
  </si>
  <si>
    <t>1 หมู่บ้าน</t>
  </si>
  <si>
    <t>ประชาชนในหมู่บ้านมีการ</t>
  </si>
  <si>
    <t>ออกกำลังกายเพื่อสุขภาพ</t>
  </si>
  <si>
    <t>จัดหาที่อยู่อาศัยให้แก่ผู้พิการ ผู้เดือดร้อน</t>
  </si>
  <si>
    <t>เพื่อให้ประชาชนมีที่อยู่อาศัย</t>
  </si>
  <si>
    <t>ประชาชนได้ที่อยู่อาศัย</t>
  </si>
  <si>
    <t>และผู้ด้อยโอกาสในตำบล</t>
  </si>
  <si>
    <t>ของตนดียิ่งขึ้น</t>
  </si>
  <si>
    <t>ที่อยุ่อาศัย</t>
  </si>
  <si>
    <t>รณรงค์ส่งเสริมการใช้ยาให้ถูกวิธี</t>
  </si>
  <si>
    <t>เพื่อให้ประชาชนรู้จักการใช้ยา</t>
  </si>
  <si>
    <t>ประชาชนมีความรู้ในการใช้ยา</t>
  </si>
  <si>
    <t>อย่างถูกวิธี</t>
  </si>
  <si>
    <t>ในการรณรงค์</t>
  </si>
  <si>
    <t>ส่งเสริมการกินอาหารอย่างถูกวิธีและถูกหลัก</t>
  </si>
  <si>
    <t>เพื่อให้ประชาชนรู้จักการกินอาหาร</t>
  </si>
  <si>
    <t>อนามัย เพื่อลดโรคลดพุง</t>
  </si>
  <si>
    <t xml:space="preserve"> แผนงานสาธารณสุข</t>
  </si>
  <si>
    <t xml:space="preserve">      ทั้งตำบล</t>
  </si>
  <si>
    <t xml:space="preserve">        1 ชุด</t>
  </si>
  <si>
    <t xml:space="preserve">       ทั้งตำบล</t>
  </si>
  <si>
    <t>จัดซื้อวัสดุการแพทย์ ทรายอะเบท , ยาพ่น</t>
  </si>
  <si>
    <t xml:space="preserve">หมอกควัน เป็นต้น </t>
  </si>
  <si>
    <t xml:space="preserve">                                 รายละเอียดโครงการพัฒนา</t>
  </si>
  <si>
    <t>ก.ยุทธศาสตร์จังหวัดที่  4: การพัฒนาสังคมปลอดภัย คุณภาพชีวิตที่ดี และมีศักยภาพในการแขงขัน</t>
  </si>
  <si>
    <t xml:space="preserve">6.ยุทธศาสตร์การพัฒนาด้านประสิทธิภาพการเมือง การบริหาร และการพัฒนาบุคคลากรท้องถิ่น </t>
  </si>
  <si>
    <t>ข.ยุทธศาสตร์การพัฒนาขององค์กรปกครองส่วนท้องถิ่นในเขตจังหวัดที่ 2 การสงเสริมการบริหารจัดการบานเมืองที่ดี , 7 การพัฒนาบริการสาธารณะเขาสูประชาคมอาเซียน</t>
  </si>
  <si>
    <t>6.ยุทธศาสตร์การพัฒนาด้านประสิทธิภาพการเมือง การบริหาร และการพัฒนาบุคคลากรท้องถิ่น</t>
  </si>
  <si>
    <t>เพื่อคัดเลือกผู้บริหาร สมาชิกสภา</t>
  </si>
  <si>
    <t>บุคลากรมีมีความรู้เพิ่มขึ้น</t>
  </si>
  <si>
    <t>ในการเลือกตั้ง</t>
  </si>
  <si>
    <t>บริการประชาชน- ทต.เคลื่อนที่  หมู่ที่ 1-5</t>
  </si>
  <si>
    <t xml:space="preserve">เพื่อบริการประชาชนเชิงรุก  </t>
  </si>
  <si>
    <t>บริการสะดวก,โปร่งใส</t>
  </si>
  <si>
    <t>บริการประชาชน</t>
  </si>
  <si>
    <t>จัดทำป้ายประชาสัมพันธ์  ทต.</t>
  </si>
  <si>
    <t>ให้ประชาชนได้รับรู้ข้อมูลข่าวสาร</t>
  </si>
  <si>
    <t xml:space="preserve">จำนวน   2   ป้าย </t>
  </si>
  <si>
    <t>บริการโปร่งใส,ประชาชนได้</t>
  </si>
  <si>
    <t>จัดทำป้าย</t>
  </si>
  <si>
    <t>รับรู้ข่าวสารของทางราชการ</t>
  </si>
  <si>
    <t xml:space="preserve">จัดทำวารสาร เอกสารประชาสัมพันธ์ </t>
  </si>
  <si>
    <t>ประชาชนได้รับข่าวสาร</t>
  </si>
  <si>
    <t>ให้ความรู้แก่ประชาชน</t>
  </si>
  <si>
    <t>จัดทำวารสาร</t>
  </si>
  <si>
    <t>มากขึ้น, บริหารงานโปร่งใส</t>
  </si>
  <si>
    <t>จัดซื้อวัสดุสื่อการเรียน-การสอน (ศพด)</t>
  </si>
  <si>
    <t>เพื่อให้เด็กมีวัสดุการเรียนรู้</t>
  </si>
  <si>
    <t>จำนวน  40 คน</t>
  </si>
  <si>
    <t>สามารถบริการด้านป้องกัน</t>
  </si>
  <si>
    <t>จัดซื้อวัสดุการสอน</t>
  </si>
  <si>
    <t>ภัยได้อย่างมีประสิทธิภาพ</t>
  </si>
  <si>
    <t>จัดทำเว็บไซส์ ทต.</t>
  </si>
  <si>
    <t>เพื่อประชาสัมพันธ์ อบต.</t>
  </si>
  <si>
    <t>เผยแพร่ ภายในตำบล</t>
  </si>
  <si>
    <t>ทำเวปไซต์</t>
  </si>
  <si>
    <t>ข้อมูล</t>
  </si>
  <si>
    <t>โครงการศูนย์ปรองดองสมานฉันท์ ของ</t>
  </si>
  <si>
    <t>เพื่อป้องกันและสร้างความสมานฉันท์</t>
  </si>
  <si>
    <t>ในการจัดตั้งศูนย์</t>
  </si>
  <si>
    <t>พัฒนาศูนย์บริการประชาชนแบบรวดเร็ว</t>
  </si>
  <si>
    <t>เพื่อเป็นศูนย์บริการประชาชนที่รวด</t>
  </si>
  <si>
    <t>1 ศูนย์</t>
  </si>
  <si>
    <t xml:space="preserve"> ศูนย์ข้อมูลข่าวสาร และศูนย์ประชาสัมพันธ์</t>
  </si>
  <si>
    <t xml:space="preserve">เร็ว </t>
  </si>
  <si>
    <t>จัดทำฐานข้อมูลหมู่บ้าน ทุกหมู่บ้าน</t>
  </si>
  <si>
    <t>เพื่อเป็นข้อมูลไว้ระดับตำบล</t>
  </si>
  <si>
    <t>5 หมู่บ้าน</t>
  </si>
  <si>
    <t>ของข้อมูลพื้นฐาน</t>
  </si>
  <si>
    <t>จัดทำตัวชี้วัดและเกณฑ์มาตรฐานใน</t>
  </si>
  <si>
    <t>เพื่อจัดทำตัวชี้วัดในการพัฒนาหมู่บ้าน</t>
  </si>
  <si>
    <t xml:space="preserve">1 ครั้ง </t>
  </si>
  <si>
    <t>การพัฒนาหมู่บ้านทุกหมู่บ้าน</t>
  </si>
  <si>
    <t>และระดับตำบลต่อไป</t>
  </si>
  <si>
    <t>เกณฑ์มาตราฐาน</t>
  </si>
  <si>
    <t>จัดทำเวทีหรือศูนย์ให้ความรู้ทางการ</t>
  </si>
  <si>
    <t>เพื่อให้ความแก่ประชาชนทั่วไป</t>
  </si>
  <si>
    <t xml:space="preserve">เมืองแก่ประชาชนทั่วไป </t>
  </si>
  <si>
    <t>,</t>
  </si>
  <si>
    <t>การประชุมเวที</t>
  </si>
  <si>
    <t>จัดชุดรักษาความสงบภายในหมู่บ้าน</t>
  </si>
  <si>
    <t>เพื่อมีไว้รักษาความสงบในหมู่บ้าน</t>
  </si>
  <si>
    <t>30คน</t>
  </si>
  <si>
    <t>เพื่อรักษาความสงบในหมู่บ้าน</t>
  </si>
  <si>
    <t>เพื่อสนับสนุนการปฏิบัติงานในตำบล</t>
  </si>
  <si>
    <t>รักษาความสงบ</t>
  </si>
  <si>
    <t>โครงการปกป้องสถาบันของชาติ</t>
  </si>
  <si>
    <t>เพื่อปกป้องสถาบันของชาติ</t>
  </si>
  <si>
    <t>ประชาชนร่วมปกป้อง</t>
  </si>
  <si>
    <t>เพื่อปกป้องสถาบัน</t>
  </si>
  <si>
    <t>สถาบันของชาติ</t>
  </si>
  <si>
    <t>จัดอบรมให้ความรู้เรื่องประชาธิปไตย</t>
  </si>
  <si>
    <t>เพื่อให้ประชาชนมีความรู้เรื่อง</t>
  </si>
  <si>
    <t>ประชาชนมีความรู้เรื่อง</t>
  </si>
  <si>
    <t>แก่ประชาชน</t>
  </si>
  <si>
    <t>ประชาธิปไตยดียิ่งขึ้น</t>
  </si>
  <si>
    <t>จัดอบรมเรื่องกฎหมายเบื้องต้นให้แก่</t>
  </si>
  <si>
    <t>ประชาชนรู้เรื่องเกี่ยวกับ</t>
  </si>
  <si>
    <t>กฎหมายเบื้องต้นในชีวิตประจำวัน</t>
  </si>
  <si>
    <t>กฎหมายเบื้องต้น</t>
  </si>
  <si>
    <t>สนับสนุนศูนย์ส่งเสริมพัฒนาประชาธิปไตย</t>
  </si>
  <si>
    <t>เพื่อความพัฒนาความรู้เรื่อง</t>
  </si>
  <si>
    <t>ศูนย์พัฒนามีความพร้อมใน</t>
  </si>
  <si>
    <t>ประชาธิปไตยแก่ประชาชนในพื้นที่</t>
  </si>
  <si>
    <t>การให้ความรู้กับประชาชน</t>
  </si>
  <si>
    <t>โครงการรณรงค์การไม่ซื้อสิทธิ์ขายเสียง</t>
  </si>
  <si>
    <t>และสร้างความสามัคคีปรองดองภายใน</t>
  </si>
  <si>
    <t>ไม่ซื้อสิทธิ์ขายเสียงแก่ประชาชนในพื้นที่</t>
  </si>
  <si>
    <t>ตำบล</t>
  </si>
  <si>
    <t>การบริหารการจัดการตามหลักการ</t>
  </si>
  <si>
    <t>เพื่อบริการประชาชน</t>
  </si>
  <si>
    <t>ทุก ๆ เดือน</t>
  </si>
  <si>
    <t>ประชาชนได้รับบริการอย่าง</t>
  </si>
  <si>
    <t>บริหารกิจการบ้านเมืองที่ดี</t>
  </si>
  <si>
    <t>การบริหารที่ดี</t>
  </si>
  <si>
    <t>มีประสิทธิภาพ</t>
  </si>
  <si>
    <t>จัดทำแผนที่ภาษีของ ทต.คลองปราบ</t>
  </si>
  <si>
    <t>เพื่อจัดเก็บภาษีอย่างทั่วถึง</t>
  </si>
  <si>
    <t xml:space="preserve"> อบต.มีรายได้เพิ่มขึ้น</t>
  </si>
  <si>
    <t>จัดทำภาษี</t>
  </si>
  <si>
    <t>และมีการควบคุมที่ดี</t>
  </si>
  <si>
    <t>สนับสนุนกิจกรรมของคณะกรรมการหมู่บ้าน</t>
  </si>
  <si>
    <t>เพื่อให้ภาคประชาชน</t>
  </si>
  <si>
    <t>หมู่บ้านได้งบประมาณเพื่อพัฒนา</t>
  </si>
  <si>
    <t>หมู่บ้านต่อไป</t>
  </si>
  <si>
    <t>โครงการส่งเสริมการมีส่วนร่วมทางการเมือง</t>
  </si>
  <si>
    <t>เพื่อมีส่วนร่วมในกิจกรรมทางการ</t>
  </si>
  <si>
    <t>ประชาชนได้มีส่วนมากขึ้น</t>
  </si>
  <si>
    <t>ท้องถิ่นของประชาชนตำบลคลองปราบ</t>
  </si>
  <si>
    <t>เมือง</t>
  </si>
  <si>
    <t>การมีส่วนร่วม</t>
  </si>
  <si>
    <t>รณรงค์ให้ประชาชนเข้ามามีส่วนร่วมใน</t>
  </si>
  <si>
    <t>ทุกหมู่บ้าน</t>
  </si>
  <si>
    <t>การประชุมหมู่บ้านประจำเดือน</t>
  </si>
  <si>
    <t>ประชุมหมู่บ้าน</t>
  </si>
  <si>
    <t>ประชาชนเข้าร่วม</t>
  </si>
  <si>
    <t>รณรงค์การเลือกตั้งทุกระดับ ให้ประชาชน</t>
  </si>
  <si>
    <t>เพื่อรณรงค์การเลือกตั้งให้ประชาชน</t>
  </si>
  <si>
    <t>ประชาชนมีความเกี่ยวกับ</t>
  </si>
  <si>
    <t xml:space="preserve">มีความรู้เกี่ยวกับเลือกตั้ง </t>
  </si>
  <si>
    <t>ทราบและให้ความรู้</t>
  </si>
  <si>
    <t>รับทราบข้อมูลเลือกตั้ง</t>
  </si>
  <si>
    <t>เลือกตั้ง</t>
  </si>
  <si>
    <t>จัดระเบียบพื้นที่สาธารณะความเป็นอยู่และ</t>
  </si>
  <si>
    <t>เพื่อจัดระเบียบพื้นที่ ให้น่าอยู่</t>
  </si>
  <si>
    <t>ได้จัดระเบียบพื้นที่ความเป็น</t>
  </si>
  <si>
    <t>ประชากรแฝง บริเวณที่อยู่อาศัยหน้าเหมือง</t>
  </si>
  <si>
    <t>จัดระเบียบพื้นที่</t>
  </si>
  <si>
    <t>อยู่ให้เป็นระเบียบดีขึ้น</t>
  </si>
  <si>
    <t>สาธารณะ</t>
  </si>
  <si>
    <t>อบรมให้ความรู้บทบาทหน้าที่ของประชาคม</t>
  </si>
  <si>
    <t>เพื่อให้มีพัฒนาท้องถิ่นที่มีศักยภาพ</t>
  </si>
  <si>
    <t>มีพัฒนาการท้องที่มีศักยภาพ</t>
  </si>
  <si>
    <t>ระดับในท้องถิ่น</t>
  </si>
  <si>
    <t>สอดคล้องปัญหาท้องถิ่น</t>
  </si>
  <si>
    <t>การจัดกิจกรรม</t>
  </si>
  <si>
    <t>ส่งเสริมให้ชาวบ้านมีส่วนร่วมในการบริหาร</t>
  </si>
  <si>
    <t>ประชาชนในตำบล</t>
  </si>
  <si>
    <t>งานท้องถิ่น</t>
  </si>
  <si>
    <t>อบรมหลักธรรมาภิบาลและประชาสัมพันธ์</t>
  </si>
  <si>
    <t>เพื่อเข้าใจหลักธรรมภิบาลและประชา</t>
  </si>
  <si>
    <t xml:space="preserve">การมีส่วนร่วมแก่ประชาชนพร้อมศึกษา </t>
  </si>
  <si>
    <t>สัมพันธ์</t>
  </si>
  <si>
    <t>การจัดอบรม</t>
  </si>
  <si>
    <t>ดูงานตำบลคลองปราบ</t>
  </si>
  <si>
    <t>โครงการพัฒนาการบริหารงานของเทศบาล</t>
  </si>
  <si>
    <t>เพื่อให้เทศบาลมีความโปร่งใส ตรวจ</t>
  </si>
  <si>
    <t>มีความโป่รงใส ตรวจสอบได้</t>
  </si>
  <si>
    <t>ตำบลคลองปราบให้โปร่งใส ตรวจสอบได้</t>
  </si>
  <si>
    <t>สอบได้ และเปิดเผยข้อมูล</t>
  </si>
  <si>
    <t>การบริการข้อมูล</t>
  </si>
  <si>
    <t>และเปิดเผยข้อมูลข่าวสาร</t>
  </si>
  <si>
    <t>ประชุมจัดทำแผนพัฒนาท้องถิ่นและ</t>
  </si>
  <si>
    <t>แผนพัฒนา</t>
  </si>
  <si>
    <t>มีแผนพัฒนาท้องถิ่น</t>
  </si>
  <si>
    <t>กิจกรรมการประชุมแผนชุมชน</t>
  </si>
  <si>
    <t>การจัดทำแผน</t>
  </si>
  <si>
    <t>อบรมให้ความรู้แก่ผู้บริหาร,พนักงาน,</t>
  </si>
  <si>
    <t>เพิ่มประสิทธิภาพการบริหาร</t>
  </si>
  <si>
    <t xml:space="preserve">ลูกจ้าง,สมาชิกสภาทต. ผู้นำชุมชน ฯลฯ. </t>
  </si>
  <si>
    <t>โครงการทัศนศึกษาตูงาน อปท.ที่มีการ</t>
  </si>
  <si>
    <t>เพื่อให้พนักงานมีประสบการณ์</t>
  </si>
  <si>
    <t xml:space="preserve">       20   คน</t>
  </si>
  <si>
    <t>ได้ประสบการณ์มีความ</t>
  </si>
  <si>
    <t>บริหารการที่ดี</t>
  </si>
  <si>
    <t>ที่ดี</t>
  </si>
  <si>
    <t>ในการจัดอบรม</t>
  </si>
  <si>
    <t>รู้เพิ่มขึ้น</t>
  </si>
  <si>
    <t>โครงการจัดเก็บภาษีเคลื่อนที่</t>
  </si>
  <si>
    <t>เพื่อบริการให้กับประชาชนในหมู่บ้าน</t>
  </si>
  <si>
    <t>เก็บภาษีได้เพิ่มขึ้น</t>
  </si>
  <si>
    <t>การจัดเก็บภาษี</t>
  </si>
  <si>
    <t>เพิ่มประสิทธิภาพในการทำงาน</t>
  </si>
  <si>
    <t>ในการซ่อมแซม</t>
  </si>
  <si>
    <t>โครงการบำรุงรักษาซ่อมแซมครุภัณฑ์  ทต.</t>
  </si>
  <si>
    <t>โครงการบำรุงรักษาปรับปรุงครุภัณฑ์  ทต.</t>
  </si>
  <si>
    <t>อบรมส่งเสริมประชาธิปไตยในทุกระดับชั้น</t>
  </si>
  <si>
    <t>เพื่ออบรมให้ความรู้ด้านประชา</t>
  </si>
  <si>
    <t>ประชาชนมีความเรื่องประชา</t>
  </si>
  <si>
    <t xml:space="preserve"> ในตำบลคลองปราบ</t>
  </si>
  <si>
    <t>ธิปไตยกับทุกระดับชั้น</t>
  </si>
  <si>
    <t>ธิปไตยมากขึ้น</t>
  </si>
  <si>
    <t>ส่งเสริมการประชุมประจำเดือนของหมู่บ้าน</t>
  </si>
  <si>
    <t>เพื่อให้มัส่วนร่วมในการประชุม</t>
  </si>
  <si>
    <t>หมู่ 1-5</t>
  </si>
  <si>
    <t>มีการร่วมมือกันมากขึ้น</t>
  </si>
  <si>
    <t>แต่ละหมู่บ้าน ร่วมกับผู้บริหารและสมาชิก</t>
  </si>
  <si>
    <t>ประจำเดือน</t>
  </si>
  <si>
    <t>ในการประชุม</t>
  </si>
  <si>
    <t>โครงการศึกษาดูงานเพื่อเพิ่มทักษะการ</t>
  </si>
  <si>
    <t>เพื่อพัฒนาศักยภาพในการบริหารงาน</t>
  </si>
  <si>
    <t>ผู้นำชุมชน</t>
  </si>
  <si>
    <t>เพื่อพัฒนาผู้นำชุมชนให้มี</t>
  </si>
  <si>
    <t xml:space="preserve">พัฒนาชุมชนแบบยั่งยืนแก่ผู้นำชุมชน </t>
  </si>
  <si>
    <t>ที่ดีขึ้น</t>
  </si>
  <si>
    <t>ในการศึกษาดูงาน</t>
  </si>
  <si>
    <t>ความรู้เพิ่มขึ้น</t>
  </si>
  <si>
    <t xml:space="preserve">ผู้นำท้องที่ </t>
  </si>
  <si>
    <t>โครงการอบรมส่งเสริมคุณธรรมจริยธรรม</t>
  </si>
  <si>
    <t>เพื่อสร้างคุณธรรมจริยธรรม</t>
  </si>
  <si>
    <t>พนักงาน ผู้นำ มีจิตสำนึกที่ดี</t>
  </si>
  <si>
    <t>พนักงาน ผู้นำชุมชน ผู้นำท้องที่</t>
  </si>
  <si>
    <t>ให้แก่พนักงาน ผู้นำชุมชน</t>
  </si>
  <si>
    <t>โครงการฝึกอบรมเพิ่มทักษะการพูดและเพิ่ม</t>
  </si>
  <si>
    <t>เพื่อเพิ่มทักษะการพูดและบุคคลิกภาพ</t>
  </si>
  <si>
    <t>แกนนำชุมชน</t>
  </si>
  <si>
    <t>ผู้นำมีความรู้และทักษะที่ดี</t>
  </si>
  <si>
    <t>บุคลิกภาพผู้นำ แก่ผู้นำหมู่บ้านทุกหมู่บ้าน</t>
  </si>
  <si>
    <t>จัดอบรมเพิ่มศักยภาพให้คณะกรรมการ</t>
  </si>
  <si>
    <t>เพื่อพัฒนาศักยภาพในการปฏิบัติงาน</t>
  </si>
  <si>
    <t>กลุ่มคณะกรรมการหมู่บ้าน</t>
  </si>
  <si>
    <t>พัฒนาการในการปฏิบัติงาน</t>
  </si>
  <si>
    <t>หมู่บ้าน    หมู่ที่ 1 - 5</t>
  </si>
  <si>
    <t>ของคณะกรรมการหมู่บ้าน</t>
  </si>
  <si>
    <t>ในการจัดโครงการ</t>
  </si>
  <si>
    <t>ที่ดียิ่งขึ้นของคณะกรรมการ</t>
  </si>
  <si>
    <t xml:space="preserve">จัดอบรมประชาคมการจัดซื้อจัดจ้างตรวจงาน  </t>
  </si>
  <si>
    <t>หมู่ที่ 1 -5</t>
  </si>
  <si>
    <t>จ้างการเปิดซอง เป็นต้น หมู่ที่ 1 - 5</t>
  </si>
  <si>
    <t>ของประชาคมตรวจงานจ้าง</t>
  </si>
  <si>
    <t>ที่ดียิ่งขึ้นของประชาคมตรวจงานจ้าง</t>
  </si>
  <si>
    <t>จัดทำป้ายประชาสัมพันธ์ต่างๆในหมู่บ้าน</t>
  </si>
  <si>
    <t>เพื่อบอกทางภายในตำบล , เพิ่ม</t>
  </si>
  <si>
    <t>ร้อยละ 90พอใจ</t>
  </si>
  <si>
    <t>มีป้ายบอกทางเพิ่มความสะดวก</t>
  </si>
  <si>
    <t>ความสะดวก</t>
  </si>
  <si>
    <t>ป้ายในหมู่บ้าน</t>
  </si>
  <si>
    <t>ให้ประชาชน</t>
  </si>
  <si>
    <t>มีรถบรรทุกเพื่อใช้งานกับกอง</t>
  </si>
  <si>
    <t>การจัดทำแผนที่ภาษี ในตำบลคลองปราบ</t>
  </si>
  <si>
    <t>เพื่อประสิทธิภาพในการจัดเก็บภาษี</t>
  </si>
  <si>
    <t>ในการทำแผนที่ภาษี</t>
  </si>
  <si>
    <t>คลัง</t>
  </si>
  <si>
    <t>โครงการตรวจสอบคุณภาพน้ำประปา</t>
  </si>
  <si>
    <t>เพื่อตรวจสอบคุณภาพน้ำ</t>
  </si>
  <si>
    <t>มีน้ำประปาที่มีคุณภาพ</t>
  </si>
  <si>
    <t>ในการตรวจน้ำ</t>
  </si>
  <si>
    <t>13      คน</t>
  </si>
  <si>
    <t>5         ครั้ง</t>
  </si>
  <si>
    <t>30      คน</t>
  </si>
  <si>
    <t>ให้บริการของหน่วยงาน</t>
  </si>
  <si>
    <t>การให้บริการของหน่วยงาน</t>
  </si>
  <si>
    <t xml:space="preserve"> สมาชิกสภาท้องถิ่น ทต. </t>
  </si>
  <si>
    <t>จัดการเลือกตั้งหรือซ่อมผู้บริหารท้องถิ่น</t>
  </si>
  <si>
    <t>ในองค์กร</t>
  </si>
  <si>
    <t>คอมพิวเตอร์เบื้องต้นให้แก่สมาชิก.และ</t>
  </si>
  <si>
    <t>บุคลากรในหน่วยงาน</t>
  </si>
  <si>
    <t>โครงการปกป้องสถาบันสำคัญของชาติ</t>
  </si>
  <si>
    <t>ร้อยละของกิจกรรม</t>
  </si>
  <si>
    <t>ปกป้องสถาบัน</t>
  </si>
  <si>
    <t>มีกิจกรรม</t>
  </si>
  <si>
    <t>การปกป้องสถาบัน</t>
  </si>
  <si>
    <t>โครงการอบรมและทัศนศึกษาพระราชกรณี</t>
  </si>
  <si>
    <t>ให้ความรู้กับบุคลากรในองค์กร</t>
  </si>
  <si>
    <t xml:space="preserve">ประชาชน ผู้นำ </t>
  </si>
  <si>
    <t>ยกิจของรัชกาลที่ 9 ตามแนวเศรษฐกิจ</t>
  </si>
  <si>
    <t>พอเพียง</t>
  </si>
  <si>
    <t>สื่อประชาสัมพันธ์ ทต.คลองปราบ</t>
  </si>
  <si>
    <t>1  ฉบับ</t>
  </si>
  <si>
    <t>หรือ ความจำเป็นขั้นพื้นฐานในหมู่บ้าน</t>
  </si>
  <si>
    <t xml:space="preserve">        ทั้งตำบล</t>
  </si>
  <si>
    <t>เทศบาลตำบล</t>
  </si>
  <si>
    <t>ที่โปร่งใส</t>
  </si>
  <si>
    <t xml:space="preserve">      5   หมู่บ้าน</t>
  </si>
  <si>
    <t xml:space="preserve">   จำนวน  1 แห่ง</t>
  </si>
  <si>
    <t>โครงการอบรมให้ความรู้เกี่ยวกับ ปปช. ให้</t>
  </si>
  <si>
    <t>บุคลากรในองค์กร</t>
  </si>
  <si>
    <t>เพื่อส่งเสริมการสร้างวามรู้เกี่ยวกับ</t>
  </si>
  <si>
    <t xml:space="preserve"> ปปชให้กับบุคลากรในองค์กร</t>
  </si>
  <si>
    <t xml:space="preserve">กิจกรรมยกย่องและ เชิดชูเกียรติแก่บุคคล </t>
  </si>
  <si>
    <t>หน่วยงาน องค์กรดีเด่น ผู้ทําคุณประโยชน์</t>
  </si>
  <si>
    <t>โครงการยกย่อง พ่อ แม่ ผู้สูงอายุ ดีเด่น</t>
  </si>
  <si>
    <t>ร้อยละของบุคคลที่</t>
  </si>
  <si>
    <t>ร้อยละของผู้ได้</t>
  </si>
  <si>
    <t>การย่องยก</t>
  </si>
  <si>
    <t>ได้ผู้ได้รับการยกย่อง</t>
  </si>
  <si>
    <t>เพื่อส่งเสริมการยกย่องและเชิดชู</t>
  </si>
  <si>
    <t xml:space="preserve"> บุคลากรในตำบล</t>
  </si>
  <si>
    <t xml:space="preserve"> บุคลากรในองค์กร ในตำบล</t>
  </si>
  <si>
    <t xml:space="preserve">                                       รายละเอียดโครงการพัฒนา</t>
  </si>
  <si>
    <t>ยุทธศาสตร์ที่  7  ยุทธศาสตร์การพัฒนาด้านสิ่งแวดล้อม  และทรัพยากรธรรมชาติ</t>
  </si>
  <si>
    <t xml:space="preserve">ก.ยุทธศาสตร์จังหวัดที่ 5: การสรางฐานทรัพยากรธรรมชาติที่มั่นคงและมีสภาพแวดลอมที่เหมาะสม </t>
  </si>
  <si>
    <t xml:space="preserve">ข.ยุทธศาสตร์การพัฒนาขององค์กรปกครองส่วนท้องถิ่นในเขตจังหวัด  ที่ 6 สงเสริมสนับสนุนการทองเที่ยวและการอนุรักษ ทรัพยากรธรรมชาติและสิ่งแวดลอม </t>
  </si>
  <si>
    <t>เฝ้าระวังปัญหาจากโรงงาน/เหมืองแร่</t>
  </si>
  <si>
    <t>ป้องกันปัญหาจากสิ่งแวดล้อม</t>
  </si>
  <si>
    <t>จัดตั้งคณะทำงาน</t>
  </si>
  <si>
    <t>มลพิษลดลง</t>
  </si>
  <si>
    <t>ฝุ่นละออง,เสียง,การขนส่ง</t>
  </si>
  <si>
    <t>ลดปัญหาเหมืองแร่</t>
  </si>
  <si>
    <t>ประชาชนมีส่วนร่วมในการเฝ้าระวัง</t>
  </si>
  <si>
    <t>การบริการจัดการ ตามหลักธรรมา</t>
  </si>
  <si>
    <t>จัดตั้งคณะกรรมการร่วมกับ</t>
  </si>
  <si>
    <t xml:space="preserve">ปัญหาจากโรงงาน/เหมืองแร่หมู่ที่ 1-5 </t>
  </si>
  <si>
    <t>ภิบาล</t>
  </si>
  <si>
    <t>แก้ปัญหาโรงงาน</t>
  </si>
  <si>
    <t>กำจัดวัชพืชและสิ่งปฏิกูลบริเวณริมถนน</t>
  </si>
  <si>
    <t>แหล่งน้ำในไหลสะดวก  สะอาด</t>
  </si>
  <si>
    <t>กำจัดวัชพืช</t>
  </si>
  <si>
    <t>ราษฎรมีน้ำสะอาด  น้ำไม่</t>
  </si>
  <si>
    <t>และในแหล่งน้ำ ในตำบลคลองปราบ</t>
  </si>
  <si>
    <t>ทุกสาย</t>
  </si>
  <si>
    <t>การกำจัดวัชพืช</t>
  </si>
  <si>
    <t>ท่วมพืชพล</t>
  </si>
  <si>
    <t>ออกเทศบัญญัติควบคุมฝุ่นละอองบริเวณ</t>
  </si>
  <si>
    <t>เพื่อป้องกันฝุ่นละอองในพื้นที่</t>
  </si>
  <si>
    <t>ออกเทศบัญญัติควบคุม</t>
  </si>
  <si>
    <t>ใกล้เหมืองแร่ พื้นที่หมู่ที่ ๑ และหมู่ที่ ๓</t>
  </si>
  <si>
    <t>การออกเทศบัญญัติ</t>
  </si>
  <si>
    <t>โครงการความร่วมมือกับผู้ประกอบการ</t>
  </si>
  <si>
    <t>เพื่อกำจัดมลพิษทางเสียงและฝุ่นละออง</t>
  </si>
  <si>
    <t>ลดมลพิษทางเสียงและฝุ่น</t>
  </si>
  <si>
    <t>เหมืองแร่ในการกำจัดมลพิษทางเสียงและ</t>
  </si>
  <si>
    <t>ในเหมืองแร่</t>
  </si>
  <si>
    <t>ละออง</t>
  </si>
  <si>
    <t>ในการป้องกัน</t>
  </si>
  <si>
    <t>ฝุ่นละออง สัญญาณเตือนก่อนมีการระเบิด</t>
  </si>
  <si>
    <t>มลพิษทางเสียง</t>
  </si>
  <si>
    <t>เหมืองแร่ หมู่ที่ ๑</t>
  </si>
  <si>
    <t>ออกเทศบัญญัติควบคุมดูแลสิ่งแวดล้อม</t>
  </si>
  <si>
    <t>ด้านขยะมูลฝอย</t>
  </si>
  <si>
    <t>เพื่อลดผลกระทบที่ไม่ดีของสิ่งแวดล้อม</t>
  </si>
  <si>
    <t>ลดผลกระทบในแง่ลบของ</t>
  </si>
  <si>
    <t>ทุกด้านอย่างเข้มงวดและชัดเจน</t>
  </si>
  <si>
    <t>ในด้านต่างๆอย่างมั่นคง</t>
  </si>
  <si>
    <t>สิ่งแวดล้อมด้านต่างๆ</t>
  </si>
  <si>
    <t>จัดทำมาตราการควบคุมป้องกันมลภาวะ</t>
  </si>
  <si>
    <t>เพื่อแก้ไขปัญหามลภาวะจากการ</t>
  </si>
  <si>
    <t>ลดปัญหามลภาวะทุกด้านจาก</t>
  </si>
  <si>
    <t>ทางอากาศจากการทำเหมืองแร่</t>
  </si>
  <si>
    <t>ทำเหมืองแร่อย่างยั่งยืน</t>
  </si>
  <si>
    <t>การจัดทำมาตราการ</t>
  </si>
  <si>
    <t>การทำเหมืองแร่</t>
  </si>
  <si>
    <t>แต่งตั้งและอบรมคณะกรรมการดูแลสิ่ง</t>
  </si>
  <si>
    <t>แวดล้อมหมู่บ้าน</t>
  </si>
  <si>
    <t>โครงการพัฒนาระบบผังเมืองตำบลคลอง</t>
  </si>
  <si>
    <t>เพื่อแก้ไขปัญหาผังเมืองอย่างมีระบบ</t>
  </si>
  <si>
    <t>ผังเมืองอย่างมีระบบ</t>
  </si>
  <si>
    <t xml:space="preserve">ปราบให้เป็นระเบียบสวยงาม </t>
  </si>
  <si>
    <t>และยั่งยืน</t>
  </si>
  <si>
    <t>โครงการพัฒนาระบบบริการอนามัย</t>
  </si>
  <si>
    <t>เพื่อแก้ไขปัญหาสิ่งแวดล้อมในชุมชน</t>
  </si>
  <si>
    <t>2 กิจกรรม</t>
  </si>
  <si>
    <t>มีกิจกรรมบริการอนามัย</t>
  </si>
  <si>
    <t>สิ่งแวดล้อมในองค์กร</t>
  </si>
  <si>
    <t>ในการทำกิจกรรม</t>
  </si>
  <si>
    <t>สิ่งแวดล้อม</t>
  </si>
  <si>
    <t>การบำรุงรักษาที่สาธารณะประโยชน์</t>
  </si>
  <si>
    <t>รักษาสาธารณสมบัติของแผ่นดิน</t>
  </si>
  <si>
    <t>ประชาชนได้ใช้ที่สาธารณะ</t>
  </si>
  <si>
    <t>หมู่ที่  1-5</t>
  </si>
  <si>
    <t>รักษาที่สาธารณะ</t>
  </si>
  <si>
    <t>ประโยชน์ร่วมกัน</t>
  </si>
  <si>
    <t>ปลูกต้นไม้ริมถนน ที่สาธารณะ และดูแล</t>
  </si>
  <si>
    <t>รักษาสิ่งแวดล้อมป้องกันภัย</t>
  </si>
  <si>
    <t>รักษาต้นไม้ หมู่ที่ 1-5</t>
  </si>
  <si>
    <t>ปลูกต้นไม้ริมถนน</t>
  </si>
  <si>
    <t>โครงการอนุรักษ์พันธุ์ไม้บริเวณแนว</t>
  </si>
  <si>
    <t>เพื่อรักษาอนุรักษ์พันธุ์ไม้</t>
  </si>
  <si>
    <t>ภูเขาผาผึ้ง  หมู่ที่ ๑</t>
  </si>
  <si>
    <t>อนุรักษ์พันธุ์ไม้</t>
  </si>
  <si>
    <t>ปรับปรุงภูมิทัศน์ หน้าสถานีรถไฟคลอง</t>
  </si>
  <si>
    <t>เพื่อปรับปรุงภูมิทัศน์</t>
  </si>
  <si>
    <t>ปราบ – สี่แยกตลาดคลองปราบ หมู่ที่ ๓</t>
  </si>
  <si>
    <t>มีพักผ่อนหย่อนใจ</t>
  </si>
  <si>
    <t>เป็นที่พักผ่อนหย่อนใจ</t>
  </si>
  <si>
    <t>โครงการปลูกต้นไม้ในพื้นที่สาธารณะ</t>
  </si>
  <si>
    <t xml:space="preserve"> หมู่ที่ 4</t>
  </si>
  <si>
    <t>ในหมู่บ้าน หมู่ที่ ๔</t>
  </si>
  <si>
    <t>มีพื้นที่ป่าไม้</t>
  </si>
  <si>
    <t>โครงการดูแลรักษาป่าชุมชนและแหล่งน้ำ</t>
  </si>
  <si>
    <t xml:space="preserve"> หมู่ที่ ๕</t>
  </si>
  <si>
    <t>ดูแลป่าและแหล่งน้ำ</t>
  </si>
  <si>
    <t>โครงการส่งเสริมอนุรักษ์ป่าต้นน้ำ</t>
  </si>
  <si>
    <t>เพื่ออนุรักษ์แหล่งน้ำ,ป่าไม้ต้นน้ำ</t>
  </si>
  <si>
    <t>ประชาชนได้มีสาธารณะ</t>
  </si>
  <si>
    <t>การอนุรักษ์ป่า</t>
  </si>
  <si>
    <t>โครงการส่งเสริมการก่อสร้างฝายแม้ว</t>
  </si>
  <si>
    <t>เพื่ออนุรักษ์แหล่งน้ำไว้ใช้</t>
  </si>
  <si>
    <t>อุปโภค - บริโภค</t>
  </si>
  <si>
    <t>การก่อฝาย</t>
  </si>
  <si>
    <t>กำจัดขยะและสิ่งปฎิกูล  หมู่ที่ 1-5</t>
  </si>
  <si>
    <t>กำจัดสิ่งปฎิกูลและสารมลพิษ</t>
  </si>
  <si>
    <t>กำจัดขยะและสารเคมี</t>
  </si>
  <si>
    <t>ไม่มีมลพิษ</t>
  </si>
  <si>
    <t>กำจัดขยะ</t>
  </si>
  <si>
    <t>รณรงค์การคัดแยกขยะระดับการรีไซเคิล</t>
  </si>
  <si>
    <t>เพื่อคัดแยกขยะในครัวเรือน</t>
  </si>
  <si>
    <t>ขยะครัวเรือนในตำบลคลองปราบ</t>
  </si>
  <si>
    <t>คัดแยกขยะ</t>
  </si>
  <si>
    <t>ประชาชนมีส่วนร่วมในการกำจัดขยะ</t>
  </si>
  <si>
    <t>สร้างจิตสำนึกร่วมกันในการกำจัดขยะ</t>
  </si>
  <si>
    <t>ประชาชนได้รับรู้ถึงปัญหา</t>
  </si>
  <si>
    <t>ให้ถูกวิธี หมู่ที่ 1-5</t>
  </si>
  <si>
    <t>จากขยะ และช่วยแก้ไข</t>
  </si>
  <si>
    <t>ออกเทศบัญญัติ ข้อบังคับ ควบคุมขยะและ</t>
  </si>
  <si>
    <t>เพื่อป้องกันขยะและของเสียในพื้นที่</t>
  </si>
  <si>
    <t>ออกเทศบัญญัติ  ข้อบังคับ</t>
  </si>
  <si>
    <t>ของเสียในตำบลคลองปราบ</t>
  </si>
  <si>
    <t>ควบคุมขยะและของเสีย</t>
  </si>
  <si>
    <t xml:space="preserve">ก่อสร้างเตาเผาขยะ  ในพื้นที่  </t>
  </si>
  <si>
    <t>กำจัดขยะอย่างมีระบบ</t>
  </si>
  <si>
    <t>ทุกหมู่บ้านไม่มีมลพิษ</t>
  </si>
  <si>
    <t>ก่อสร้างเตาเผาขยะ</t>
  </si>
  <si>
    <t>จัดซื้อถังขยะแยกประเภท (รีไซเคิล)</t>
  </si>
  <si>
    <t>รักษาความสะอาด,กำจัด</t>
  </si>
  <si>
    <t>ชุมชนสะอาด,ไม่มีมลพิษ</t>
  </si>
  <si>
    <t>จัดซื้อถังขยะ</t>
  </si>
  <si>
    <t>โครงการตลาดนัดขยะสัปดาห์ละ ๑ ครั้ง</t>
  </si>
  <si>
    <t>ใช้ขยะให้มีประโยชน์</t>
  </si>
  <si>
    <t>ขยะลดลง,ประชาชนมี</t>
  </si>
  <si>
    <t>ตลาดนัดขยะ</t>
  </si>
  <si>
    <t>ดูแลรักษาความสะอาดพื้นที่สาธารณะ</t>
  </si>
  <si>
    <t>ขยะลดลง</t>
  </si>
  <si>
    <t>ดูแลที่สาธารณะ</t>
  </si>
  <si>
    <t>ตัดหญ้าริมทางถนนที่สาธารณะพร้อม</t>
  </si>
  <si>
    <t>ตัดแต่งกิ่งไม้ตำบลคลองปราบ</t>
  </si>
  <si>
    <t>การจัดเก็บขยะครอบคลุมพื้นที่ทั้งตำบล</t>
  </si>
  <si>
    <t>จัดอบรมให้ความรู้ประชาชนในเรื่อง</t>
  </si>
  <si>
    <t>เพื่อเพิ่มความรู้เรื่องการแยกขยะ</t>
  </si>
  <si>
    <t>การคัดแยกขยะอย่างถูกวิธี</t>
  </si>
  <si>
    <t>จัดหาวิธีกำจัดขยะ เช่น ก่อตั้งสหกรณ์ขยะ</t>
  </si>
  <si>
    <t>ธนาคารขยะ   หมู่ที่ 1 - 5</t>
  </si>
  <si>
    <t>การกำจัดขยะ</t>
  </si>
  <si>
    <t>รณรงค์ให้ประชาชนไม่ทิ้งขยะลงแม่น้ำ</t>
  </si>
  <si>
    <t>สร้างจิตสำนึกในการกำจัดขยะ</t>
  </si>
  <si>
    <t>ประกวดเขตบ้านสะอาดน่าอยู่</t>
  </si>
  <si>
    <t>สร้างจิตสำนึกในการรักษาบ้าน</t>
  </si>
  <si>
    <t>บ้านน่าอยู่</t>
  </si>
  <si>
    <t>ขจัดสิ่งปฏิกูลในแหล่งน้ำตำบลคลองปราบ</t>
  </si>
  <si>
    <t>เพื่อแก้ปัญหามลมิษต่อร่างกายของ</t>
  </si>
  <si>
    <t>ประชาชนที่ได้รับจากแหล่งน้ำ</t>
  </si>
  <si>
    <t>การขจัดขยะ</t>
  </si>
  <si>
    <t>มาตรการกำจัดมลพิษ (กลิ่นเหม็น)</t>
  </si>
  <si>
    <t xml:space="preserve"> จากการทำยางพาราในตำบลคลองปราบ</t>
  </si>
  <si>
    <t>ให้ถูกวิธี</t>
  </si>
  <si>
    <t>ของมาตรการ</t>
  </si>
  <si>
    <t>จัดซื้อถังขยะสำหรับขยะอันตราย</t>
  </si>
  <si>
    <t>จำนวน  5  ลูก</t>
  </si>
  <si>
    <t>ก่อสร้างจุดคัดแยกขยะสำหรับหมู่บ้าน</t>
  </si>
  <si>
    <t>มีจุด คัดแยกขยะ 5 แห่ง</t>
  </si>
  <si>
    <t>และระดับตำบล</t>
  </si>
  <si>
    <t>ปรับปรุงภูมิทัศน์และก่อสร้างต่อเติมบัน</t>
  </si>
  <si>
    <t>เพื่อส่งเสริมการท่องเที่ยว</t>
  </si>
  <si>
    <t>1   แห่ง</t>
  </si>
  <si>
    <t>ท่องเที่ยวชมแหล่ง</t>
  </si>
  <si>
    <t>ไดถ้ำขรมหมู่ที่ 1 ตอน 2</t>
  </si>
  <si>
    <t>การปรับปรุงภูมิทัศน์</t>
  </si>
  <si>
    <t>ปรับภูมิทัศน์สระน้ำหนองเภาให้เป็น</t>
  </si>
  <si>
    <t>1     แห่ง</t>
  </si>
  <si>
    <t>มีสถานที่เพิ่มขึ้น</t>
  </si>
  <si>
    <t>แหล่งท่องเที่ยว หมู่ที่ ๔</t>
  </si>
  <si>
    <t>ปรับปรุงภูมิทัศน์ -จุดชมผาผึ้งธรรมชาติ</t>
  </si>
  <si>
    <t>มีสถานที่ท่องเที่ยว</t>
  </si>
  <si>
    <t xml:space="preserve">และจัดหาประจำปี  ผาผึ้ง </t>
  </si>
  <si>
    <t>โครงการปรับปรุงภิมิทัศน์ สถานีรถไฟ</t>
  </si>
  <si>
    <t>เพื่อให้มีความสวยงาม-มีสิ่งแวด</t>
  </si>
  <si>
    <t>มีสิ่งแวดล้อมที่ดี</t>
  </si>
  <si>
    <t>สร้างสนามเด็กเล่น  หมู่ที่ 2</t>
  </si>
  <si>
    <t>ล้อมที่ดีและเป็นแหล่งท่องเที่ยว</t>
  </si>
  <si>
    <t>โครงการสร้างศาลาที่พักและปรับปรุงภู</t>
  </si>
  <si>
    <t>เพื่อเป็นที่พักผ่อนหย่อนใจ</t>
  </si>
  <si>
    <t>มีที่พักผ่อน</t>
  </si>
  <si>
    <t>มิทัศน์สำนักถ้ำพระ หมู่ที่ 1</t>
  </si>
  <si>
    <t>ปรับปรุงภูมิทัศน์วัดถ้ำขรม ถ้ำพระ</t>
  </si>
  <si>
    <t xml:space="preserve"> พร้อมสร้างที่ไว้รอยพระพุทธบาทใหม่ </t>
  </si>
  <si>
    <t>ปรับปรุงภูมิทัศน์บริเวณหมู่บ้านคลอง</t>
  </si>
  <si>
    <t>ปราบ หมู่ที่ 3</t>
  </si>
  <si>
    <t>โครงการปรับภูมิทัศน์บริเวณเทศบาล</t>
  </si>
  <si>
    <t xml:space="preserve">ปรับปรุงภูมิทัศน์บริเวณผาผึ้งถ้ำขรม </t>
  </si>
  <si>
    <t>ถ้ำพระ หมู่ที่ 1</t>
  </si>
  <si>
    <t>ปรับปรุงภูมิทัศน์บริเวณโดยรอบสถานี</t>
  </si>
  <si>
    <t>รถไฟ, สี่แยกคลองปราบ หมู่ที่ 3</t>
  </si>
  <si>
    <t>โครงการพัฒนาหนองทิวเป็นแหล่งท่อง</t>
  </si>
  <si>
    <t>เที่ยวและเป็นแหล่งเรียนรู้  หมู่ที่ 2</t>
  </si>
  <si>
    <t>โครงการส่งเสริมการท่องเที่ยวเชิงนิเวศน์</t>
  </si>
  <si>
    <t xml:space="preserve"> (ภูเขา และหนองประปา) หมู่ที่ 5</t>
  </si>
  <si>
    <t>จัดทำป้ายบอกทาง และป้ายแนะนำแหล่ง</t>
  </si>
  <si>
    <t>เพื่อให้มีป้ายบอกทางและป้ายแนะนำ</t>
  </si>
  <si>
    <t>10 แห่ง</t>
  </si>
  <si>
    <t>มีป้ายบอกทาง</t>
  </si>
  <si>
    <t>ที่สำคัญและแหล่งท่องเที่ยวในตำบล</t>
  </si>
  <si>
    <t>ที่สำคัญและแหล่งท่องเที่ยว</t>
  </si>
  <si>
    <t>ป้ายบอกทาง</t>
  </si>
  <si>
    <t>โครงการรักน้ำ รักป่า รักษาแผ่นดิน ในพื้นที่</t>
  </si>
  <si>
    <t>โครงการสร้างเสริมสุขภาวะชุมชนสู่</t>
  </si>
  <si>
    <t>เศรษฐกิจพอเพียงโดยบริหารจัดการ</t>
  </si>
  <si>
    <t>ขยะในชุมชน</t>
  </si>
  <si>
    <t>โครงการอนุรักษ์พันธุกรรมพืชอันเนื่อง</t>
  </si>
  <si>
    <t>มาจากพระราชดำริ สมเด็จพระเทพ</t>
  </si>
  <si>
    <t>รัตนราชสุดาฯ สยามบรมราชกุมารี</t>
  </si>
  <si>
    <t>เพื่อส่งเสริม สนับสนุนในด้านการ</t>
  </si>
  <si>
    <t>อนุรักษ์พืชพรรณ รักษาพันธุกรรม</t>
  </si>
  <si>
    <t>พืชในชุมชน</t>
  </si>
  <si>
    <t>อนุรักษ์ และรักษา</t>
  </si>
  <si>
    <t>กิจกรรม</t>
  </si>
  <si>
    <t>พืชพรรณในท้องถิ่น</t>
  </si>
  <si>
    <t>อนุรักษ์พรรณพืชในชุมชน</t>
  </si>
  <si>
    <t>คัดแยกขยะและสะดวก</t>
  </si>
  <si>
    <t>ในการจัดเก็บขยะ</t>
  </si>
  <si>
    <t>กำจัดขยะและสาร</t>
  </si>
  <si>
    <t>เคมี</t>
  </si>
  <si>
    <t>ออกเทศบัญญัติหรือข้อบังคับใช้น้ำประปา</t>
  </si>
  <si>
    <t>ให้ชัดเจน</t>
  </si>
  <si>
    <t>เพื่อให้เป็นระบบในการจัดเก็บ</t>
  </si>
  <si>
    <t>ระบบประปา</t>
  </si>
  <si>
    <t>ออกเทศบัญญัติ</t>
  </si>
  <si>
    <t>ข้อบังคับ</t>
  </si>
  <si>
    <t>เพื่อใช้เป็นระบบประปา</t>
  </si>
  <si>
    <t>ที่มีประสิทธิภาพ</t>
  </si>
  <si>
    <t>ตั้งคณะกรรมการร่วม</t>
  </si>
  <si>
    <t>กับ ประชาชน</t>
  </si>
  <si>
    <t>กำจัดขยะและ</t>
  </si>
  <si>
    <t>สารเคมี</t>
  </si>
  <si>
    <t>ประชาชนมีความปลอด</t>
  </si>
  <si>
    <t>ภัยจากมลพิษในแหล่งน้ำ</t>
  </si>
  <si>
    <t>โครงการส่งเสริมความรักและความอบอุ่น</t>
  </si>
  <si>
    <t>ในครอบครัว</t>
  </si>
  <si>
    <t>เพื่อแก้ไขปัญหาครอบครัว</t>
  </si>
  <si>
    <t>แก้ปัญหาครอบครัว</t>
  </si>
  <si>
    <t>การรณรงค์การใช้น้ำอย่างประหยัด</t>
  </si>
  <si>
    <t>กิจกรรมส่งเสริมให้ความรู้ เรื่องน้ำเสีย</t>
  </si>
  <si>
    <t>ในชุมชนตำบลคลองปราบ</t>
  </si>
  <si>
    <t>เพื่อส่งเสริม ให้ความรู้เรื่องน้ำเสีย</t>
  </si>
  <si>
    <t>มีความรู้เรื่องน้ำเสีย</t>
  </si>
  <si>
    <t>ในท้องถิ่น</t>
  </si>
  <si>
    <t>เพื่อส่งเสริม การใช้น้ำอย่างประ</t>
  </si>
  <si>
    <t>หยัดในชุมชน</t>
  </si>
  <si>
    <t>มีการใช้น้ำอย่าง</t>
  </si>
  <si>
    <t>ประหยัดในท้องถิ่น</t>
  </si>
  <si>
    <t>กิจกรรมส่งเสริมรณรงค์ให้ผู้ประกอบการ</t>
  </si>
  <si>
    <t>มีการใช้ระบบบำบัดน้ำเสียในชุมชน</t>
  </si>
  <si>
    <t>เพื่อแก้ไขน้ำเสียในชุมชน</t>
  </si>
  <si>
    <t>เพื่อแก้ไขน้ำเสีย</t>
  </si>
  <si>
    <t>กิจกรรมการสร้างเครือข่ายชุมชนเพื่อเฝ้า</t>
  </si>
  <si>
    <t>ระวังคุณภาพน้ำในชุมชน</t>
  </si>
  <si>
    <t>มีเครือข่ายในการเฝ้า</t>
  </si>
  <si>
    <t>ระวังคุณภาพน้ำ</t>
  </si>
  <si>
    <t>เพื่อสร้างเครือข่ายในชุมชนให้</t>
  </si>
  <si>
    <t>เฝ้าระวังคุณภาพน้ำ</t>
  </si>
  <si>
    <t>จำนวน 2 กิจกรรม</t>
  </si>
  <si>
    <t>จำนวน 3 ครั้ง</t>
  </si>
  <si>
    <t>การรักษาความสงบ</t>
  </si>
  <si>
    <t>ภายใน</t>
  </si>
  <si>
    <t>น้ำดับเพลิง</t>
  </si>
  <si>
    <t>ครุภัณฑ์รถบรรทุก</t>
  </si>
  <si>
    <t>ครุภัณฑ์รถพยาบาลฉุกเฉิน</t>
  </si>
  <si>
    <t xml:space="preserve"> พร้อมอุปกรณ์</t>
  </si>
  <si>
    <t>ครุภัณฑ์กีฬากลางแจ้ง</t>
  </si>
  <si>
    <t>เครื่องปรับอากาศ</t>
  </si>
  <si>
    <t>เพื่อจัดหาครุภัณฑ์</t>
  </si>
  <si>
    <t xml:space="preserve">ครุภัณฑ์ก่อสร้าง </t>
  </si>
  <si>
    <t>รอก ขนาด 2 ตัน</t>
  </si>
  <si>
    <t>ครุภัณฑ์การศึกษา</t>
  </si>
  <si>
    <t>เครื่องเล่นเด็ก</t>
  </si>
  <si>
    <t>ครุภัณฑ์ยานพาหนะและ</t>
  </si>
  <si>
    <t>ขนส่ง</t>
  </si>
  <si>
    <t>รถยน์ส่วนกลาง</t>
  </si>
  <si>
    <t xml:space="preserve">ขนาด 1 ตัน </t>
  </si>
  <si>
    <t>สาธารณสุข</t>
  </si>
  <si>
    <t>ครุภัณฑ์การแพทย์</t>
  </si>
  <si>
    <t>เครื่องวัดความดัน</t>
  </si>
  <si>
    <t>เครื่องสูบน้ำ</t>
  </si>
  <si>
    <t>จำนวน 8 ครั้ง</t>
  </si>
  <si>
    <t>ถังน้ำไฟเบอร์กลาส</t>
  </si>
  <si>
    <t xml:space="preserve">                                             รายละเอียดโครงการพัฒนา</t>
  </si>
  <si>
    <t>ก.ยุทธศาสตร์จังหวัดที่ 3 การเชื่อมโยงเส้นทางคมนาคมและศูนย์โลจิสติกส์ (Logistics) ภาคใต้ตอนบน</t>
  </si>
  <si>
    <t>ข.ยุทธศาสตร์การพัฒนาขององค์กรปกครองส่วนท้องถิ่นในเขตจังหวัดที่ 1 ด้านการพัฒนาโครงสร้างพื้นฐาน</t>
  </si>
  <si>
    <t>ร้อยละของเส้นทางคมนาคมและโครงสร้างพื้นฐานที่ได้มาตรฐาน</t>
  </si>
  <si>
    <t>ประชาชนมีเส้นทางการคมนาคมขนส่งที่ได้มาตรฐาน</t>
  </si>
  <si>
    <t>เพื่อแก้ไขปัญหาการคมนาคมของประชาชนเพื่อพัฒนาโครงข่ายถนนในเขต ทต.ให้สมบูรณ์ยิ่งขึ้น</t>
  </si>
  <si>
    <t xml:space="preserve">                                          รายละเอียดโครงการพัฒนา</t>
  </si>
  <si>
    <t>-เพื่อพัฒนาโครงข่ายถนนในเขต ทต..ให้สมบูรณ์ยิ่งขึ้น</t>
  </si>
  <si>
    <t>เพื่อแก้ไขปัญหาการคมนาคมของประชาชนเพื่อพัฒนาโครงข่ายถนนในเขต ทต..ให้สมบูรณ์ยิ่งขึ้น</t>
  </si>
  <si>
    <t xml:space="preserve">แบบ ผ.02 </t>
  </si>
  <si>
    <r>
      <t xml:space="preserve">ยุทธศาสตรที่ 1: </t>
    </r>
    <r>
      <rPr>
        <sz val="16"/>
        <color theme="1"/>
        <rFont val="TH SarabunPSK"/>
        <family val="2"/>
      </rPr>
      <t xml:space="preserve">การเพิ่มศักยภาพการแขงขันภาคเกษตร และอุตสาหกรรมเกษตร </t>
    </r>
  </si>
  <si>
    <t xml:space="preserve">ข.ยุทธศาสตร์การพัฒนาขององค์กรปกครองส่วนท้องถิ่นในเขตจังหวัดที่ 2 การสงเสริมการบริหารจัดการบานเมืองที่ดี </t>
  </si>
  <si>
    <t>กศน.คลองปราบ</t>
  </si>
  <si>
    <t>คณะกรรมการ</t>
  </si>
  <si>
    <t>กองทุน</t>
  </si>
  <si>
    <t>สวัสดิการสังคม</t>
  </si>
  <si>
    <t>เพื่อให้ อสม. มีความคล่องตัว</t>
  </si>
  <si>
    <t>ในการดำเนินงาน</t>
  </si>
  <si>
    <t>อสม.</t>
  </si>
  <si>
    <t>ศูนยถ่ายทอด</t>
  </si>
  <si>
    <t>กลุ่มอาชีพ</t>
  </si>
  <si>
    <t>กลุ่มพม.ต.</t>
  </si>
  <si>
    <t>กลุ่มเกษตรกร</t>
  </si>
  <si>
    <t>ชาวสวนยาง</t>
  </si>
  <si>
    <t>อุดหนุนกลุ่มพัฒนาสังคม</t>
  </si>
  <si>
    <t>และความมั่นคง</t>
  </si>
  <si>
    <t>กรรมการ</t>
  </si>
  <si>
    <t>สนับสนุนอาหาร</t>
  </si>
  <si>
    <t>เสริมนม</t>
  </si>
  <si>
    <t>โครงการสนับสนุนค่าใช้จ่ายการบริหาร</t>
  </si>
  <si>
    <t>สถานศึกษา</t>
  </si>
  <si>
    <t>อุดหนุนสนับสนุนคณะกรรมการหมู่บ้าน</t>
  </si>
  <si>
    <t>ศาลาประจำหมู่บ้านหมู่บ้าน</t>
  </si>
  <si>
    <t>5 แห่ง</t>
  </si>
  <si>
    <t>อปท.คัพ ,อบจ.คัพ เป็นต้น</t>
  </si>
  <si>
    <t>มีอาหารกลางวันอย่าง</t>
  </si>
  <si>
    <t>จัดแข่งขันกีฬาระดับ</t>
  </si>
  <si>
    <t>ตำบล 1 ครั้ง</t>
  </si>
  <si>
    <t>กิจกรรมวันสำคัญทางศาสนาประเพณี</t>
  </si>
  <si>
    <t>แห่เทียนพรรษาในวันเข้าพรรษา</t>
  </si>
  <si>
    <t>สนับสนุนกิจกรรมวัน</t>
  </si>
  <si>
    <t>สำคัญทางศาสนา</t>
  </si>
  <si>
    <t>กิจกรรมส่งเสริมกีฬาพื้นบ้านประจำปี</t>
  </si>
  <si>
    <t>วัฒนธรรมท้องถิ่นวันสารทไทย ตำบล</t>
  </si>
  <si>
    <t>คลองปราบ (งานเดือนสิบ)</t>
  </si>
  <si>
    <t>โครงการส่งเสริมฟื้นฟูศิลปะการแสดง</t>
  </si>
  <si>
    <t>พื้นบ้านประจำปี</t>
  </si>
  <si>
    <t>สมทบกองทุนประกันสังคม</t>
  </si>
  <si>
    <t>ประกันสังคม</t>
  </si>
  <si>
    <t>กองทุนสวัสดิการ</t>
  </si>
  <si>
    <t>สมทบค่าบำรุงสมาคมสันนิบาตเทศบาล</t>
  </si>
  <si>
    <t>แห่งประเทศไทย</t>
  </si>
  <si>
    <t>สมาคมสันนิบาต</t>
  </si>
  <si>
    <t>สมทบกองทุนบำเหน็จบำนาญราชการ</t>
  </si>
  <si>
    <t>ส่วนท้องถื่น</t>
  </si>
  <si>
    <t>กบท.</t>
  </si>
  <si>
    <t>กองทุน กบท.</t>
  </si>
  <si>
    <t>นำไปพัฒนา</t>
  </si>
  <si>
    <t>เพื่อพัฒนาคุณภาพชีวิตของ</t>
  </si>
  <si>
    <t>ใประชาชนนตำบล</t>
  </si>
  <si>
    <t>กองทุน กสท.</t>
  </si>
  <si>
    <t>กสท.</t>
  </si>
  <si>
    <t>อุดหนุนศาสนาสถานในพื้นที่</t>
  </si>
  <si>
    <t xml:space="preserve"> ทต.คลองปราบ</t>
  </si>
  <si>
    <t>เพื่อพัฒนาศาสนาสถานในพื้น</t>
  </si>
  <si>
    <t xml:space="preserve">ที่ให้เจริญ </t>
  </si>
  <si>
    <t>ในพื้นที่ ทต.คลองปราบ</t>
  </si>
  <si>
    <t>จำนวน  2 วัด</t>
  </si>
  <si>
    <t>วัดในพื้นที่</t>
  </si>
  <si>
    <t>เพื่อให้มีอุปกรณ์ในการศึกษา</t>
  </si>
  <si>
    <t>และเรียน   รู้สิ่งใหม่ๆ</t>
  </si>
  <si>
    <t>เพื่อส่งเสริมการศึกษาที่มีผล</t>
  </si>
  <si>
    <t>การเรียนดีแต่ยากจน</t>
  </si>
  <si>
    <t>กิจกรรมวันไหว้ครูประจำปี</t>
  </si>
  <si>
    <t>เด็กนักเรียนรักท้องถิ่น</t>
  </si>
  <si>
    <t>นักเรียน</t>
  </si>
  <si>
    <t>รักครู</t>
  </si>
  <si>
    <t>กิจกรรมจัดบรรยากาศในห้องเรียน</t>
  </si>
  <si>
    <t>และจัดสภาพแวดล้อม</t>
  </si>
  <si>
    <t>เพื่อส่งเสริมสร้างบรรยากาศในห้อง</t>
  </si>
  <si>
    <t>เรียน</t>
  </si>
  <si>
    <t>จำนวน 1ศูนย์</t>
  </si>
  <si>
    <t>จำนวน 1 ศูนย์</t>
  </si>
  <si>
    <t>โครงการประชุมผู้ปกครอง</t>
  </si>
  <si>
    <t>โครงการครูพบปฐมนิเทศผู้ปกครอง</t>
  </si>
  <si>
    <t>ครู ผู้ปกครอง</t>
  </si>
  <si>
    <t>โครงการนมฟลูออไรด์ ป้องกันฟันผุ</t>
  </si>
  <si>
    <t xml:space="preserve"> เพื่อให้เด็กนักเรียนมีการ</t>
  </si>
  <si>
    <t>ป้องกันพัฒนาการที่เหมาะสม</t>
  </si>
  <si>
    <t>โครงการส่งเสริมทันตสุขภาพและป้อง</t>
  </si>
  <si>
    <t>กันโรคในช่องปากในเด็ก</t>
  </si>
  <si>
    <t>โครงการผลิตสื่อการเรียนรู้/ภาพประ</t>
  </si>
  <si>
    <t>กอบสื่อต่าง ๆ</t>
  </si>
  <si>
    <t>โครงการกตัญญูพระคุณแม่ ในวันแม่</t>
  </si>
  <si>
    <t>12 สิงหา</t>
  </si>
  <si>
    <t>เด็ก ครู ผู้ปกครอง</t>
  </si>
  <si>
    <r>
      <t>ยุทธศาสตรที่ 2</t>
    </r>
    <r>
      <rPr>
        <sz val="16"/>
        <color rgb="FFFF0000"/>
        <rFont val="TH SarabunPSK"/>
        <family val="2"/>
      </rPr>
      <t xml:space="preserve">: การสงเสริมการทองเที่ยวที่ยั่งยืน </t>
    </r>
  </si>
  <si>
    <r>
      <t>ยุทธศาสตรที่ 3</t>
    </r>
    <r>
      <rPr>
        <sz val="16"/>
        <color rgb="FFFF0000"/>
        <rFont val="TH SarabunPSK"/>
        <family val="2"/>
      </rPr>
      <t xml:space="preserve">: การเชื่อมโยงเสนทางคมนาคมและศูนยโลจิสติกส (Logistics Hub) </t>
    </r>
  </si>
  <si>
    <r>
      <t>ยุทธศาสตรที่ 4</t>
    </r>
    <r>
      <rPr>
        <sz val="16"/>
        <color rgb="FFFF0000"/>
        <rFont val="TH SarabunPSK"/>
        <family val="2"/>
      </rPr>
      <t>: การพัฒนาสังคมปลอดภัย คุณภาพชีวิตที่ดี และมีศักยภาพในการแขงขัน</t>
    </r>
  </si>
  <si>
    <r>
      <t>ยุทธศาสตรที่ 5</t>
    </r>
    <r>
      <rPr>
        <sz val="16"/>
        <color rgb="FFFF0000"/>
        <rFont val="TH SarabunPSK"/>
        <family val="2"/>
      </rPr>
      <t xml:space="preserve">: การสรางฐานทรัพยากรธรรมชาติที่มั่นคงและมีสภาพแวดลอมที่เหมาะสม </t>
    </r>
  </si>
  <si>
    <t>(รางระบายน้ำคอนกรีต) หมู่3</t>
  </si>
  <si>
    <t>กัลยาราม หมู่ที่3</t>
  </si>
  <si>
    <t>ด้านกีฬาในการแข่งขันกรีฑา นักเรียน ฯ</t>
  </si>
  <si>
    <t>เพื่อให้เด็กได้มีพัฒนาการด้าน</t>
  </si>
  <si>
    <t xml:space="preserve">กรีฑา เยาชนบ้านนาสาร </t>
  </si>
  <si>
    <t>เพื่อดำเนินกิจกรรมต่อต้าน</t>
  </si>
  <si>
    <t>สปสช.</t>
  </si>
  <si>
    <t>ส่งเสริมการทำบัญชีครัวเรือน หมู่ที่ 1-5</t>
  </si>
  <si>
    <t>ก่อสร้างตามแบบแปลนที่ ทต.กำหนดกว้าง 6 เมตร ไม่มีไหล่ทาง  ระยะทางยาว 250 เมตร หนา 0.05 เมตร จุดเริ่มต้น 538020.50 E , 965857.44 N   จุดสิ้นสุด 538111.43 E , 965650.84 N</t>
  </si>
  <si>
    <t xml:space="preserve">ก่อสร้างตามแบบแปลนที่ ทต.กำหนดกว้าง 6 เมตร ไม่มีไหล่ทาง  ระยะทางยาว 950 เมตร หนา 0.05 เมตร จุดเริ่มต้น 542010.25 E , 965536.06 N   จุดสิ้นสุด 541263.46 E , 965281.33 N   </t>
  </si>
  <si>
    <t>ก่อสร้างตามแบบแปลนที่ ทต.กำหนดกว้าง 6 เมตร ไหล่ทางข้างละ 1 เมตร ระยะทางยาว 3,420 เมตร หนา 0.05 เมตร จุดเริ่มต้น 540584.03 E , 969230.35 N   จุดสิ้นสุด 542912.68 E , 968928.05 N</t>
  </si>
  <si>
    <t>เพื่อแก้ไขปัญหาการคมนาคมของประชาชน</t>
  </si>
  <si>
    <r>
      <t xml:space="preserve"> </t>
    </r>
    <r>
      <rPr>
        <sz val="16"/>
        <color rgb="FFFF0000"/>
        <rFont val="TH SarabunIT๙"/>
        <family val="2"/>
      </rPr>
      <t>โครงการก่อสร้างถนนคอนกรีตเสริมเหล็ก  สายหนองม่วง หมู่ที่ 4 ตำบลคลองปราบ เชื่อมต่อ  ตำบลน้ำพุ      หมู่ที่ 5  บ้านหนองต้อ อำเภอบ้านนาสาร  จังหวัดสุราษฎร์ธานี</t>
    </r>
  </si>
  <si>
    <r>
      <t>ก่อสร้างตามแบบแปลนที่ ทต.กำหนดกว้าง 6 เมตร ไหล่ทางข้างละ 0.50 เมตร  ระยะทางยาว 1,135 เมตร  หนา 0.15 เมตร จุดเริ่มต้นโครงการ ๘</t>
    </r>
    <r>
      <rPr>
        <vertAlign val="superscript"/>
        <sz val="14"/>
        <color rgb="FFFF0000"/>
        <rFont val="TH SarabunIT๙"/>
        <family val="2"/>
      </rPr>
      <t>๐</t>
    </r>
    <r>
      <rPr>
        <sz val="14"/>
        <color rgb="FFFF0000"/>
        <rFont val="TH SarabunIT๙"/>
        <family val="2"/>
      </rPr>
      <t xml:space="preserve"> 45’39 87”น. , ๙๙</t>
    </r>
    <r>
      <rPr>
        <vertAlign val="superscript"/>
        <sz val="14"/>
        <color rgb="FFFF0000"/>
        <rFont val="TH SarabunIT๙"/>
        <family val="2"/>
      </rPr>
      <t>๐</t>
    </r>
    <r>
      <rPr>
        <sz val="14"/>
        <color rgb="FFFF0000"/>
        <rFont val="TH SarabunIT๙"/>
        <family val="2"/>
      </rPr>
      <t xml:space="preserve"> ๒๐’๒๖ ๔๘”ตะวันออก   จุดสิ้นสุดโครงการ ๘</t>
    </r>
    <r>
      <rPr>
        <vertAlign val="superscript"/>
        <sz val="14"/>
        <color rgb="FFFF0000"/>
        <rFont val="TH SarabunIT๙"/>
        <family val="2"/>
      </rPr>
      <t>๐</t>
    </r>
    <r>
      <rPr>
        <sz val="14"/>
        <color rgb="FFFF0000"/>
        <rFont val="TH SarabunIT๙"/>
        <family val="2"/>
      </rPr>
      <t xml:space="preserve"> 45’33 65”น. , ๙๙</t>
    </r>
    <r>
      <rPr>
        <vertAlign val="superscript"/>
        <sz val="14"/>
        <color rgb="FFFF0000"/>
        <rFont val="TH SarabunIT๙"/>
        <family val="2"/>
      </rPr>
      <t>๐</t>
    </r>
    <r>
      <rPr>
        <sz val="14"/>
        <color rgb="FFFF0000"/>
        <rFont val="TH SarabunIT๙"/>
        <family val="2"/>
      </rPr>
      <t xml:space="preserve"> 19’50 24”ตะวันออก</t>
    </r>
    <r>
      <rPr>
        <sz val="16"/>
        <color rgb="FFFF0000"/>
        <rFont val="TH SarabunIT๙"/>
        <family val="2"/>
      </rPr>
      <t xml:space="preserve">   </t>
    </r>
  </si>
  <si>
    <t>อบจ.            สุราษฎร์ธานี / กองช่าง</t>
  </si>
  <si>
    <r>
      <t>โครงการ</t>
    </r>
    <r>
      <rPr>
        <sz val="16"/>
        <color rgb="FFFF0000"/>
        <rFont val="TH SarabunIT๙"/>
        <family val="2"/>
      </rPr>
      <t xml:space="preserve">ก่อสร้างถนนลาดยางแอสฟัลติกคอนกรีต สายทิวทอง หมู่ที่ ๒ ตำบลคลองปราบ เชื่อมต่อตำบลพรุพี หมู่ที่ ๓  บ้านอินทนิลงาม อำเภอบ้านนาสาร  จังหวัดสุราษฎร์ธานี  </t>
    </r>
  </si>
  <si>
    <r>
      <t>โครงการ</t>
    </r>
    <r>
      <rPr>
        <sz val="16"/>
        <color rgb="FFFF0000"/>
        <rFont val="TH SarabunIT๙"/>
        <family val="2"/>
      </rPr>
      <t xml:space="preserve">ก่อสร้างถนนลาดยางแอสฟัลติกคอนกรีต  สายบ้านนายสถิต  หมู่ที่ ๕ เชื่อมต่อ บ้านคลองหินแท่น    หมู่ที่ ๔ ตำบลพรุพี </t>
    </r>
    <r>
      <rPr>
        <b/>
        <sz val="16"/>
        <color rgb="FFFF0000"/>
        <rFont val="TH SarabunIT๙"/>
        <family val="2"/>
      </rPr>
      <t xml:space="preserve"> </t>
    </r>
    <r>
      <rPr>
        <sz val="16"/>
        <color rgb="FFFF0000"/>
        <rFont val="TH SarabunIT๙"/>
        <family val="2"/>
      </rPr>
      <t>อำเภอบ้านนาสาร  จังหวัดสุราษฎร์ธานี</t>
    </r>
  </si>
  <si>
    <r>
      <t xml:space="preserve">ก่อสร้างถนนลาดยางแอสฟัลติกคอนกรีต  สายบ้านนายเฉิม  หมู่ที่ ๑ ตำบลคลองปราบ เชื่อมต่อ เทศบาลเมืองนาสาร </t>
    </r>
    <r>
      <rPr>
        <b/>
        <sz val="16"/>
        <color rgb="FFFF0000"/>
        <rFont val="TH SarabunIT๙"/>
        <family val="2"/>
      </rPr>
      <t xml:space="preserve"> </t>
    </r>
    <r>
      <rPr>
        <sz val="16"/>
        <color rgb="FFFF0000"/>
        <rFont val="TH SarabunIT๙"/>
        <family val="2"/>
      </rPr>
      <t>อำเภอบ้านนาสาร  จังหวัดสุราษฎร์ธานี</t>
    </r>
    <r>
      <rPr>
        <sz val="14"/>
        <color rgb="FFFF0000"/>
        <rFont val="TH SarabunIT๙"/>
        <family val="2"/>
      </rPr>
      <t xml:space="preserve"> </t>
    </r>
  </si>
  <si>
    <t>โครงการบริหารงาน ตามหลักธรรมา</t>
  </si>
  <si>
    <t>ภิบาลในองค์กร</t>
  </si>
  <si>
    <t>องค์กร</t>
  </si>
  <si>
    <t>กิจกรรมที่ดำเนิน</t>
  </si>
  <si>
    <t>การ</t>
  </si>
  <si>
    <t>ตระหนักถึงการทุจริต</t>
  </si>
  <si>
    <t xml:space="preserve"> เพื่อสร้างจิตสำนึกคุณธรรม</t>
  </si>
  <si>
    <t xml:space="preserve">จริยธรรมให้แก่บุคลากร </t>
  </si>
  <si>
    <t>คุณธรรมจริยธรรมเพื่อ</t>
  </si>
  <si>
    <t>กิจกรรมการสร้างความโปร่งใส่ในการ</t>
  </si>
  <si>
    <t>บริหารงานบุคคล</t>
  </si>
  <si>
    <t xml:space="preserve"> เพื่อสร้างความโปร่งในการ</t>
  </si>
  <si>
    <t>เพื่อสร้างความโปร่งใส</t>
  </si>
  <si>
    <t>กิจกรรมการลดขั้นตอนการปฏิบัติงาน</t>
  </si>
  <si>
    <t>ตามหลักการบริหารงานบ้านเมืองที่ดี</t>
  </si>
  <si>
    <t>บุคลากรใน</t>
  </si>
  <si>
    <t xml:space="preserve"> เพื่อป้องกันการทุจริต</t>
  </si>
  <si>
    <t>เพื่อป้องกันการทุจริต</t>
  </si>
  <si>
    <t>กิจกรรมการเชิดชูเกียรติแก่หน่วยงาน</t>
  </si>
  <si>
    <t xml:space="preserve"> เพื่อเชิดชูบุคคล องค์กรดีเด่น </t>
  </si>
  <si>
    <t xml:space="preserve"> ผู้ทำคุณประโยชน์</t>
  </si>
  <si>
    <t>บุคลากรมีจิตสำนึก</t>
  </si>
  <si>
    <t>เชิดชูบุคคลองค์กรดีเด่น</t>
  </si>
  <si>
    <t>ผู้ทำคุณประโยชน์ในองค์กร</t>
  </si>
  <si>
    <t xml:space="preserve">บุคคล ผู้สูงอายุดีเด่น องค์กรดีเด่น </t>
  </si>
  <si>
    <t>โครงการก่อสร้างปรับปรุงลานกีฬา บริเวณ</t>
  </si>
  <si>
    <t>ซ่อมสร้างเมรุวัดคลองปราบกัลยาราม</t>
  </si>
  <si>
    <t>เพื่อให้ประชาชนได้ใช้</t>
  </si>
  <si>
    <t>ประโยชน์</t>
  </si>
  <si>
    <t>ประชาชนสะดวกในการ</t>
  </si>
  <si>
    <t>สร้างเมรุวัดถ้ำขรมวนาราม หมู่ที่ 1</t>
  </si>
  <si>
    <t>โรงเรียนบ้านหนองปลิง หมู่ที่ 1</t>
  </si>
  <si>
    <t>ใช้ลานกีฬา</t>
  </si>
  <si>
    <t>มีศาลา-ที่ประชุมเพียง</t>
  </si>
  <si>
    <t>พอและสะดวกยิ่งขึ้น</t>
  </si>
  <si>
    <t>4.1 แผนงาน การรักษาความสงบภายใน</t>
  </si>
  <si>
    <t>กิจกรรมควมคุมไฟป่าและปัญหาหมอกควัน</t>
  </si>
  <si>
    <t>ไฟป่า</t>
  </si>
  <si>
    <t>กันไฟป่าในชุมชน</t>
  </si>
  <si>
    <t>โครงการพัฒนาศักยภาพผู้ด้อยโอกาสพิการ</t>
  </si>
  <si>
    <t>สมทบกองทุนส่งเสริมกิจการเทศบาล(กสท.)</t>
  </si>
  <si>
    <t>เพื่อสนับสนุนงานราชพิธี</t>
  </si>
  <si>
    <t>เพื่อให้เด็กนักเรียนมีสุขภาพ</t>
  </si>
  <si>
    <t>ร่างกายที่แข็งแรง เจริญเติบโต</t>
  </si>
  <si>
    <t>สมกับวัย</t>
  </si>
  <si>
    <t>สนับสนุนอาหารกลาง</t>
  </si>
  <si>
    <t xml:space="preserve">วันสถานศึกษาในพื้นที่ </t>
  </si>
  <si>
    <t>ร่างกายแขงแรงใด้รับอาหาร</t>
  </si>
  <si>
    <t>โครงการอุดหนุนที่ทำการปกครองอำเภอ</t>
  </si>
  <si>
    <t>เพื่อส่งเสริมอนุรักษ์และดำรง</t>
  </si>
  <si>
    <t>ไว้ซึ่งพระพุทธศาสนา</t>
  </si>
  <si>
    <t>สนับสนุนอำเภอบ้านนา</t>
  </si>
  <si>
    <t>มีศาสนาสถาน,เมรุให้ใช้</t>
  </si>
  <si>
    <t xml:space="preserve">ได้ดีและใช้ประโยชน์ยิ่งขึ้น </t>
  </si>
  <si>
    <t>อำเภอบ้านนาสาร 6 กิจกรรม</t>
  </si>
  <si>
    <t xml:space="preserve">วัน12 สิงหา, วันปิยมหราช </t>
  </si>
  <si>
    <t xml:space="preserve">วันคล้ายวันสวรรคต ร.9 </t>
  </si>
  <si>
    <t>กิจกรรมวันจุฬาภรณ์</t>
  </si>
  <si>
    <t xml:space="preserve">อำเภอบ้านนาสาร 6 </t>
  </si>
  <si>
    <t>กิจกรรม วัน 5 ธันวาคม ,</t>
  </si>
  <si>
    <t>กิจกรรมเฉลิมพระเกียรติร.10</t>
  </si>
  <si>
    <t>สารดำเนินกิจกรรม</t>
  </si>
  <si>
    <t>ในราชพิธีต่าง ๆ</t>
  </si>
  <si>
    <t>อำเภอบ้าน</t>
  </si>
  <si>
    <t>จำนวน 3 กิจกรรม</t>
  </si>
  <si>
    <t>จำนวน  40  ลูก</t>
  </si>
  <si>
    <t>โครงการศูนย์ข้อมูลข่าวสารระดับอำเภอ</t>
  </si>
  <si>
    <t>ตำบลคลองปราบ (กศน.)</t>
  </si>
  <si>
    <t>ครุภัณฑ์โฆษณาและเผย</t>
  </si>
  <si>
    <t>แพร่</t>
  </si>
  <si>
    <t>ครุภัณฑ์สำรวจ</t>
  </si>
  <si>
    <t>ค่าบำรุงรักษาและปรับปรุง</t>
  </si>
  <si>
    <t>ครุภัณฑ์</t>
  </si>
  <si>
    <t>ค่าบำรุงรักษา</t>
  </si>
  <si>
    <t>และปรับปรุง</t>
  </si>
  <si>
    <t>ครุภัณฑ์กีฬา</t>
  </si>
  <si>
    <t>เพื่อจัดหาครุภัณฑ์กีฬาในร่มที่</t>
  </si>
  <si>
    <t>จำเป็นสะดวกต่อการทำงาน</t>
  </si>
  <si>
    <t>บริการด้านสาธารณสุข</t>
  </si>
  <si>
    <t>ประกันสุขภาพตำบลคลองปราบ</t>
  </si>
  <si>
    <t xml:space="preserve">ก่อสร้างถนน คสล. สายควนเจริญ </t>
  </si>
  <si>
    <t xml:space="preserve">ปรับปรุงรั่วศูนย์พัฒนาเด็กเล็ก ทต. </t>
  </si>
  <si>
    <t xml:space="preserve">          1  แห่ง</t>
  </si>
  <si>
    <t>เพื่อให้มีสภาพดี-ใช้งานได้</t>
  </si>
  <si>
    <t>เพื่อให้ประชาชนมีที่ศูนย์</t>
  </si>
  <si>
    <t>พัฒนาเด็กเล็กสะดวกยิ่งขึ้น</t>
  </si>
  <si>
    <t xml:space="preserve">        500  เมตร</t>
  </si>
  <si>
    <t xml:space="preserve">    ก่อสร้างถนน คสล. ควนเหรียง                    </t>
  </si>
  <si>
    <t>4*600  เมตร</t>
  </si>
  <si>
    <t xml:space="preserve">เชื่อมต่อเทศบาลเมืองนาสาร </t>
  </si>
  <si>
    <t>เพื่อให้ราษฎรสัญจรไปมา</t>
  </si>
  <si>
    <t>ได้สะดวก</t>
  </si>
  <si>
    <t>ขนาด5*1200  เมตร</t>
  </si>
  <si>
    <t xml:space="preserve">บุกเบิกปรับปรุงถนนซอยควนเหรียง หมู่ที่ ๕ </t>
  </si>
  <si>
    <t>ปรับปรุงห้องประชุมสภาเทศบาลตำบล</t>
  </si>
  <si>
    <t>1) ยุทธศาสตร์ด้านโครงสร้างพื้นฐาน</t>
  </si>
  <si>
    <t xml:space="preserve">   1 แผนงาน เคหะและชุมชน</t>
  </si>
  <si>
    <t xml:space="preserve">4. ยุทธศาสตร์ ด้านการศึกษา ศาสนา วัฒนธรรม </t>
  </si>
  <si>
    <t xml:space="preserve">   4.3 แผนงาน สร้างความเข้มแข็งของชุมชน</t>
  </si>
  <si>
    <t>5. ยุทธศาสตร์  ด้านการสาธารณสุข</t>
  </si>
  <si>
    <t>6. ยุทธศาสตร์ ด้านประสิทธิภาพการเมือง การบริหาร</t>
  </si>
  <si>
    <t>และการพัฒน่บุคคลากรท้องถิ่น</t>
  </si>
  <si>
    <t xml:space="preserve">   6.1 แผนงาน บริหารทั่วไป</t>
  </si>
  <si>
    <t xml:space="preserve">   6.2 แผนงาน งบกลาง</t>
  </si>
  <si>
    <t>รวมทั้ง 4 ยุทธศาสตร์</t>
  </si>
  <si>
    <t xml:space="preserve">   1.1 แผนงาน เคหะและชุมชน</t>
  </si>
  <si>
    <t>2) ยุทธศาสตร์ด้านการพัฒนาแหล่งน้ำ</t>
  </si>
  <si>
    <t>3) ยุทธศาสตร์ด้าน ยุทธศาสตร์การพัฒนาด้านเศรษฐกิจ</t>
  </si>
  <si>
    <t>และการแก้ไขปัญหาความยากจน</t>
  </si>
  <si>
    <t xml:space="preserve">4. ยุทธศาสตร์ ด้านการพัฒนาด้านการศึกษา  ศาสนา  </t>
  </si>
  <si>
    <t>วัฒนธรรมและนันทนาการ</t>
  </si>
  <si>
    <t>5. ยุทธศาสตร์  ด้านสาธารณสุข</t>
  </si>
  <si>
    <t xml:space="preserve">การพัฒนาบุคคลากรท้องถิ่น </t>
  </si>
  <si>
    <t>6. ยุทธศาสตร์  ประสิทธิภาพการเมือง การบริหาร และ</t>
  </si>
  <si>
    <t>7. ยุทธศาสตร์  ด้านสิ่งแวดล้อมและทรัพยากรธรรมชาติ</t>
  </si>
  <si>
    <t>รวมทั้ง 7 ยุทธศาสตร์</t>
  </si>
  <si>
    <t xml:space="preserve">   1.3 แผนงาน เคหะและชุมชน</t>
  </si>
  <si>
    <t xml:space="preserve">   1.4 แผนงาน รักษาความสงบภายใน</t>
  </si>
  <si>
    <t xml:space="preserve">   3.4 แผนงาน การพาณิชย์</t>
  </si>
  <si>
    <t xml:space="preserve">4. ยุทธศาสตร์ การพัฒนาด้านการศึกษา  ศาสนา  </t>
  </si>
  <si>
    <t xml:space="preserve">   4.2 แผนงาน เคหะและชุมชน</t>
  </si>
  <si>
    <t xml:space="preserve">   4.4 แผนงาน การศาสนา วัฒนธรรม และนันทนาการ</t>
  </si>
  <si>
    <t xml:space="preserve">   4.5 แผนงาน รักษาความสงบภายใน</t>
  </si>
  <si>
    <t xml:space="preserve">6) ยุทธศาสตร์ ด้านประสิทธิภาพการเมือง การบริหาร </t>
  </si>
  <si>
    <t xml:space="preserve">และการพัฒนาบุคคลากรท้องถิ่น </t>
  </si>
  <si>
    <t xml:space="preserve">  6.1 แผนงาน บริหารงานทั่วไป</t>
  </si>
  <si>
    <t xml:space="preserve">  6.2 แผนงาน งบกลาง</t>
  </si>
  <si>
    <t>7) ยุทธศาสตร์ พัฒนาด้านสิ่งแวดล้อม  และทรัพยากร</t>
  </si>
  <si>
    <t xml:space="preserve">  7.1 แผนงาน บริหารงานทั่วไป</t>
  </si>
  <si>
    <t xml:space="preserve">  7.2 แผนงาน เคหะและชุมชน</t>
  </si>
  <si>
    <t>3) ยุทธศาสตร์ด้านการพัฒนาด้านเศรษฐกิจและ</t>
  </si>
  <si>
    <t>การแก้ไขปัญหาความยากจน</t>
  </si>
  <si>
    <t xml:space="preserve">   1.5 แผนงานการศาสนา วัฒนธรรม และนันทนาการ</t>
  </si>
  <si>
    <r>
      <t>1</t>
    </r>
    <r>
      <rPr>
        <sz val="7"/>
        <color rgb="FFFF0000"/>
        <rFont val="TH SarabunPSK"/>
        <family val="2"/>
      </rPr>
      <t xml:space="preserve">         </t>
    </r>
    <r>
      <rPr>
        <sz val="14"/>
        <color rgb="FFFF0000"/>
        <rFont val="TH SarabunPSK"/>
        <family val="2"/>
      </rPr>
      <t>แห่ง</t>
    </r>
  </si>
  <si>
    <t>เผยแพร่การบริหารงานของ ทต.,</t>
  </si>
  <si>
    <r>
      <t>ยุทธศาสตรที่ 2</t>
    </r>
    <r>
      <rPr>
        <sz val="16"/>
        <rFont val="TH SarabunPSK"/>
        <family val="2"/>
      </rPr>
      <t xml:space="preserve">: การสงเสริมการทองเที่ยวที่ยั่งยืน </t>
    </r>
  </si>
  <si>
    <r>
      <t>ยุทธศาสตรที่ 3</t>
    </r>
    <r>
      <rPr>
        <sz val="16"/>
        <rFont val="TH SarabunPSK"/>
        <family val="2"/>
      </rPr>
      <t xml:space="preserve">: การเชื่อมโยงเสนทางคมนาคมและศูนยโลจิสติกส (Logistics Hub) </t>
    </r>
  </si>
  <si>
    <r>
      <t>ยุทธศาสตรที่ 4</t>
    </r>
    <r>
      <rPr>
        <sz val="16"/>
        <rFont val="TH SarabunPSK"/>
        <family val="2"/>
      </rPr>
      <t>: การพัฒนาสังคมปลอดภัย คุณภาพชีวิตที่ดี และมีศักยภาพในการแขงขัน</t>
    </r>
  </si>
  <si>
    <r>
      <t>ยุทธศาสตรที่ 5</t>
    </r>
    <r>
      <rPr>
        <sz val="16"/>
        <rFont val="TH SarabunPSK"/>
        <family val="2"/>
      </rPr>
      <t xml:space="preserve">: การสรางฐานทรัพยากรธรรมชาติที่มั่นคงและมีสภาพแวดลอมที่เหมาะสม 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</si>
</sst>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00"/>
  </numFmts>
  <fonts count="7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5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14"/>
      <color theme="1" tint="0.14999847407452621"/>
      <name val="TH SarabunPSK"/>
      <family val="2"/>
    </font>
    <font>
      <sz val="14.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5"/>
      <color theme="1"/>
      <name val="TH SarabunPSK"/>
      <family val="2"/>
    </font>
    <font>
      <b/>
      <sz val="16"/>
      <color rgb="FFFF0000"/>
      <name val="TH SarabunPSK"/>
      <family val="2"/>
    </font>
    <font>
      <sz val="13.5"/>
      <name val="TH SarabunPSK"/>
      <family val="2"/>
    </font>
    <font>
      <sz val="14"/>
      <color rgb="FFFF0000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sz val="14"/>
      <name val="Angsana New"/>
      <family val="1"/>
    </font>
    <font>
      <sz val="14"/>
      <name val="Angsana New"/>
      <family val="1"/>
    </font>
    <font>
      <b/>
      <sz val="13"/>
      <color theme="1"/>
      <name val="TH SarabunPSK"/>
      <family val="2"/>
    </font>
    <font>
      <b/>
      <sz val="18"/>
      <color theme="1"/>
      <name val="TH SarabunPSK"/>
      <family val="2"/>
    </font>
    <font>
      <u/>
      <sz val="14"/>
      <name val="TH SarabunPSK"/>
      <family val="2"/>
    </font>
    <font>
      <u/>
      <sz val="12"/>
      <name val="TH SarabunPSK"/>
      <family val="2"/>
    </font>
    <font>
      <sz val="13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00B050"/>
      <name val="TH SarabunPSK"/>
      <family val="2"/>
    </font>
    <font>
      <b/>
      <sz val="16"/>
      <color rgb="FF00B050"/>
      <name val="TH SarabunPSK"/>
      <family val="2"/>
    </font>
    <font>
      <b/>
      <sz val="14"/>
      <color rgb="FF00B050"/>
      <name val="TH SarabunPSK"/>
      <family val="2"/>
    </font>
    <font>
      <sz val="14"/>
      <color rgb="FF00B050"/>
      <name val="TH SarabunPSK"/>
      <family val="2"/>
    </font>
    <font>
      <sz val="13"/>
      <color rgb="FF00B050"/>
      <name val="TH SarabunPSK"/>
      <family val="2"/>
    </font>
    <font>
      <sz val="12"/>
      <color rgb="FF00B050"/>
      <name val="TH SarabunPSK"/>
      <family val="2"/>
    </font>
    <font>
      <sz val="14.5"/>
      <color rgb="FF00B050"/>
      <name val="TH SarabunPSK"/>
      <family val="2"/>
    </font>
    <font>
      <sz val="15"/>
      <color rgb="FF00B050"/>
      <name val="TH SarabunPSK"/>
      <family val="2"/>
    </font>
    <font>
      <b/>
      <sz val="12"/>
      <color rgb="FF00B050"/>
      <name val="TH SarabunPSK"/>
      <family val="2"/>
    </font>
    <font>
      <sz val="13.5"/>
      <color rgb="FF00B05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3.5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  <font>
      <vertAlign val="superscript"/>
      <sz val="14"/>
      <color rgb="FFFF0000"/>
      <name val="TH SarabunIT๙"/>
      <family val="2"/>
    </font>
    <font>
      <sz val="13"/>
      <color rgb="FFFF0000"/>
      <name val="TH SarabunIT๙"/>
      <family val="2"/>
    </font>
    <font>
      <b/>
      <sz val="16"/>
      <color rgb="FFFF0000"/>
      <name val="TH SarabunIT๙"/>
      <family val="2"/>
    </font>
    <font>
      <sz val="15"/>
      <color rgb="FFFF0000"/>
      <name val="TH SarabunPSK"/>
      <family val="2"/>
    </font>
    <font>
      <sz val="16"/>
      <color theme="9" tint="-0.499984740745262"/>
      <name val="TH SarabunPSK"/>
      <family val="2"/>
    </font>
    <font>
      <sz val="14"/>
      <color theme="9" tint="-0.499984740745262"/>
      <name val="TH SarabunPSK"/>
      <family val="2"/>
    </font>
    <font>
      <sz val="13"/>
      <color theme="9" tint="-0.499984740745262"/>
      <name val="TH SarabunPSK"/>
      <family val="2"/>
    </font>
    <font>
      <sz val="11"/>
      <color theme="9" tint="-0.499984740745262"/>
      <name val="TH SarabunPSK"/>
      <family val="2"/>
    </font>
    <font>
      <b/>
      <sz val="16"/>
      <color theme="9" tint="-0.499984740745262"/>
      <name val="TH SarabunPSK"/>
      <family val="2"/>
    </font>
    <font>
      <b/>
      <sz val="14"/>
      <color theme="9" tint="-0.499984740745262"/>
      <name val="TH SarabunPSK"/>
      <family val="2"/>
    </font>
    <font>
      <sz val="15"/>
      <color theme="9" tint="-0.499984740745262"/>
      <name val="TH SarabunPSK"/>
      <family val="2"/>
    </font>
    <font>
      <b/>
      <sz val="15"/>
      <color theme="9" tint="-0.499984740745262"/>
      <name val="TH SarabunPSK"/>
      <family val="2"/>
    </font>
    <font>
      <sz val="13.5"/>
      <color theme="9" tint="-0.499984740745262"/>
      <name val="TH SarabunPSK"/>
      <family val="2"/>
    </font>
    <font>
      <sz val="14.5"/>
      <color theme="9" tint="-0.499984740745262"/>
      <name val="TH SarabunPSK"/>
      <family val="2"/>
    </font>
    <font>
      <sz val="12"/>
      <color theme="9" tint="-0.499984740745262"/>
      <name val="TH SarabunPSK"/>
      <family val="2"/>
    </font>
    <font>
      <sz val="11"/>
      <color theme="9" tint="-0.499984740745262"/>
      <name val="Tahoma"/>
      <family val="2"/>
      <charset val="222"/>
      <scheme val="minor"/>
    </font>
    <font>
      <sz val="14"/>
      <color theme="9" tint="-0.499984740745262"/>
      <name val="Tahoma"/>
      <family val="2"/>
      <charset val="222"/>
      <scheme val="minor"/>
    </font>
    <font>
      <b/>
      <sz val="13"/>
      <color theme="9" tint="-0.499984740745262"/>
      <name val="TH SarabunPSK"/>
      <family val="2"/>
    </font>
    <font>
      <sz val="12"/>
      <color rgb="FFFF0000"/>
      <name val="TH SarabunPSK"/>
      <family val="2"/>
    </font>
    <font>
      <sz val="7"/>
      <color rgb="FFFF0000"/>
      <name val="TH SarabunPSK"/>
      <family val="2"/>
    </font>
    <font>
      <sz val="14.5"/>
      <color rgb="FFFF0000"/>
      <name val="TH SarabunPSK"/>
      <family val="2"/>
    </font>
    <font>
      <sz val="14"/>
      <color rgb="FFFF0000"/>
      <name val="Angsana New"/>
      <family val="1"/>
    </font>
    <font>
      <sz val="13"/>
      <color rgb="FFFF0000"/>
      <name val="Angsana New"/>
      <family val="1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7">
    <xf numFmtId="0" fontId="0" fillId="0" borderId="0" xfId="0"/>
    <xf numFmtId="0" fontId="2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187" fontId="8" fillId="0" borderId="14" xfId="1" applyNumberFormat="1" applyFont="1" applyBorder="1" applyAlignment="1">
      <alignment horizontal="left" vertical="top"/>
    </xf>
    <xf numFmtId="187" fontId="8" fillId="0" borderId="0" xfId="1" applyNumberFormat="1" applyFont="1" applyBorder="1" applyAlignment="1">
      <alignment vertical="top"/>
    </xf>
    <xf numFmtId="0" fontId="8" fillId="0" borderId="10" xfId="0" applyFont="1" applyBorder="1"/>
    <xf numFmtId="0" fontId="8" fillId="0" borderId="15" xfId="0" applyFont="1" applyBorder="1" applyAlignment="1">
      <alignment horizontal="center"/>
    </xf>
    <xf numFmtId="0" fontId="8" fillId="0" borderId="11" xfId="0" applyFont="1" applyBorder="1"/>
    <xf numFmtId="187" fontId="8" fillId="0" borderId="2" xfId="1" applyNumberFormat="1" applyFont="1" applyBorder="1" applyAlignment="1">
      <alignment horizontal="left" vertical="top"/>
    </xf>
    <xf numFmtId="187" fontId="8" fillId="0" borderId="0" xfId="1" applyNumberFormat="1" applyFont="1" applyBorder="1" applyAlignment="1">
      <alignment horizontal="left" vertical="top"/>
    </xf>
    <xf numFmtId="187" fontId="8" fillId="0" borderId="15" xfId="1" applyNumberFormat="1" applyFont="1" applyBorder="1" applyAlignment="1">
      <alignment vertical="top"/>
    </xf>
    <xf numFmtId="187" fontId="8" fillId="0" borderId="14" xfId="1" applyNumberFormat="1" applyFont="1" applyBorder="1" applyAlignment="1">
      <alignment vertical="top"/>
    </xf>
    <xf numFmtId="187" fontId="16" fillId="0" borderId="15" xfId="1" applyNumberFormat="1" applyFont="1" applyBorder="1" applyAlignment="1">
      <alignment vertical="top"/>
    </xf>
    <xf numFmtId="187" fontId="16" fillId="0" borderId="14" xfId="1" applyNumberFormat="1" applyFont="1" applyBorder="1" applyAlignment="1">
      <alignment vertical="top"/>
    </xf>
    <xf numFmtId="187" fontId="6" fillId="0" borderId="15" xfId="1" applyNumberFormat="1" applyFont="1" applyBorder="1" applyAlignment="1">
      <alignment vertical="top"/>
    </xf>
    <xf numFmtId="187" fontId="13" fillId="0" borderId="15" xfId="1" applyNumberFormat="1" applyFont="1" applyBorder="1" applyAlignment="1">
      <alignment vertical="top"/>
    </xf>
    <xf numFmtId="0" fontId="16" fillId="0" borderId="10" xfId="0" applyFont="1" applyBorder="1"/>
    <xf numFmtId="187" fontId="16" fillId="0" borderId="0" xfId="1" applyNumberFormat="1" applyFont="1" applyBorder="1" applyAlignment="1">
      <alignment horizontal="left" vertical="top"/>
    </xf>
    <xf numFmtId="187" fontId="11" fillId="0" borderId="14" xfId="1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6" fillId="0" borderId="0" xfId="0" applyFont="1" applyBorder="1"/>
    <xf numFmtId="0" fontId="15" fillId="0" borderId="15" xfId="0" applyFont="1" applyBorder="1"/>
    <xf numFmtId="0" fontId="16" fillId="0" borderId="15" xfId="0" applyFont="1" applyBorder="1"/>
    <xf numFmtId="0" fontId="16" fillId="0" borderId="14" xfId="0" applyFont="1" applyBorder="1"/>
    <xf numFmtId="187" fontId="15" fillId="0" borderId="15" xfId="1" applyNumberFormat="1" applyFont="1" applyBorder="1" applyAlignment="1">
      <alignment vertical="top"/>
    </xf>
    <xf numFmtId="187" fontId="15" fillId="0" borderId="0" xfId="1" applyNumberFormat="1" applyFont="1" applyFill="1" applyBorder="1" applyAlignment="1">
      <alignment vertical="top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187" fontId="15" fillId="0" borderId="10" xfId="1" applyNumberFormat="1" applyFont="1" applyBorder="1" applyAlignment="1">
      <alignment horizontal="left" vertical="center"/>
    </xf>
    <xf numFmtId="187" fontId="23" fillId="0" borderId="2" xfId="1" applyNumberFormat="1" applyFont="1" applyBorder="1" applyAlignment="1">
      <alignment horizontal="left" vertical="top"/>
    </xf>
    <xf numFmtId="187" fontId="22" fillId="0" borderId="0" xfId="1" applyNumberFormat="1" applyFont="1" applyBorder="1" applyAlignment="1">
      <alignment vertical="top"/>
    </xf>
    <xf numFmtId="187" fontId="23" fillId="0" borderId="0" xfId="1" applyNumberFormat="1" applyFont="1" applyBorder="1" applyAlignment="1">
      <alignment horizontal="left" vertical="top"/>
    </xf>
    <xf numFmtId="0" fontId="6" fillId="0" borderId="14" xfId="0" applyFont="1" applyBorder="1"/>
    <xf numFmtId="187" fontId="22" fillId="0" borderId="2" xfId="1" applyNumberFormat="1" applyFont="1" applyBorder="1" applyAlignment="1">
      <alignment vertical="top"/>
    </xf>
    <xf numFmtId="0" fontId="0" fillId="0" borderId="0" xfId="0" applyBorder="1"/>
    <xf numFmtId="0" fontId="2" fillId="0" borderId="0" xfId="0" applyFont="1" applyFill="1" applyBorder="1"/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4" xfId="0" applyFont="1" applyBorder="1"/>
    <xf numFmtId="3" fontId="13" fillId="0" borderId="15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3" fontId="8" fillId="0" borderId="15" xfId="0" applyNumberFormat="1" applyFont="1" applyBorder="1" applyAlignment="1">
      <alignment horizontal="right"/>
    </xf>
    <xf numFmtId="3" fontId="8" fillId="0" borderId="0" xfId="0" applyNumberFormat="1" applyFont="1" applyBorder="1"/>
    <xf numFmtId="187" fontId="21" fillId="0" borderId="14" xfId="1" applyNumberFormat="1" applyFont="1" applyBorder="1" applyAlignment="1">
      <alignment vertical="top"/>
    </xf>
    <xf numFmtId="0" fontId="3" fillId="0" borderId="12" xfId="0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2" xfId="0" applyFont="1" applyBorder="1"/>
    <xf numFmtId="0" fontId="2" fillId="0" borderId="15" xfId="0" applyFont="1" applyBorder="1"/>
    <xf numFmtId="187" fontId="16" fillId="0" borderId="15" xfId="1" applyNumberFormat="1" applyFont="1" applyBorder="1" applyAlignment="1">
      <alignment horizontal="left" vertical="top"/>
    </xf>
    <xf numFmtId="187" fontId="14" fillId="0" borderId="15" xfId="1" applyNumberFormat="1" applyFont="1" applyBorder="1" applyAlignment="1">
      <alignment horizontal="left" vertical="top"/>
    </xf>
    <xf numFmtId="0" fontId="8" fillId="0" borderId="0" xfId="0" applyFont="1" applyBorder="1"/>
    <xf numFmtId="0" fontId="8" fillId="0" borderId="15" xfId="0" applyFont="1" applyBorder="1"/>
    <xf numFmtId="0" fontId="2" fillId="0" borderId="14" xfId="0" applyFont="1" applyBorder="1"/>
    <xf numFmtId="0" fontId="8" fillId="0" borderId="14" xfId="0" applyFont="1" applyBorder="1"/>
    <xf numFmtId="3" fontId="8" fillId="0" borderId="15" xfId="0" applyNumberFormat="1" applyFont="1" applyBorder="1"/>
    <xf numFmtId="187" fontId="16" fillId="0" borderId="14" xfId="1" applyNumberFormat="1" applyFont="1" applyBorder="1" applyAlignment="1">
      <alignment horizontal="left" vertical="top"/>
    </xf>
    <xf numFmtId="187" fontId="6" fillId="0" borderId="14" xfId="1" applyNumberFormat="1" applyFont="1" applyBorder="1" applyAlignment="1">
      <alignment horizontal="left" vertical="top"/>
    </xf>
    <xf numFmtId="187" fontId="16" fillId="0" borderId="0" xfId="1" applyNumberFormat="1" applyFont="1" applyBorder="1" applyAlignment="1">
      <alignment vertical="top"/>
    </xf>
    <xf numFmtId="187" fontId="6" fillId="0" borderId="15" xfId="1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left"/>
    </xf>
    <xf numFmtId="0" fontId="2" fillId="0" borderId="0" xfId="0" applyFont="1" applyBorder="1"/>
    <xf numFmtId="187" fontId="16" fillId="0" borderId="15" xfId="7" applyNumberFormat="1" applyFont="1" applyBorder="1" applyAlignment="1">
      <alignment horizontal="left" vertical="top"/>
    </xf>
    <xf numFmtId="187" fontId="16" fillId="0" borderId="15" xfId="2" applyNumberFormat="1" applyFont="1" applyBorder="1" applyAlignment="1">
      <alignment horizontal="left" vertical="top"/>
    </xf>
    <xf numFmtId="3" fontId="10" fillId="0" borderId="7" xfId="0" applyNumberFormat="1" applyFont="1" applyBorder="1" applyAlignment="1">
      <alignment horizontal="center"/>
    </xf>
    <xf numFmtId="187" fontId="10" fillId="0" borderId="7" xfId="1" applyNumberFormat="1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10" fillId="0" borderId="0" xfId="1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3" fillId="0" borderId="10" xfId="0" applyFont="1" applyBorder="1"/>
    <xf numFmtId="43" fontId="2" fillId="0" borderId="0" xfId="1" applyFont="1"/>
    <xf numFmtId="0" fontId="16" fillId="0" borderId="15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10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187" fontId="21" fillId="0" borderId="15" xfId="1" applyNumberFormat="1" applyFont="1" applyBorder="1" applyAlignment="1">
      <alignment vertical="top"/>
    </xf>
    <xf numFmtId="0" fontId="3" fillId="0" borderId="2" xfId="0" applyFont="1" applyBorder="1" applyAlignment="1"/>
    <xf numFmtId="0" fontId="3" fillId="0" borderId="0" xfId="0" applyFont="1" applyBorder="1" applyAlignment="1"/>
    <xf numFmtId="187" fontId="6" fillId="0" borderId="0" xfId="2" applyNumberFormat="1" applyFont="1" applyBorder="1" applyAlignment="1">
      <alignment horizontal="left" vertical="top"/>
    </xf>
    <xf numFmtId="187" fontId="15" fillId="0" borderId="0" xfId="2" applyNumberFormat="1" applyFont="1" applyBorder="1" applyAlignment="1">
      <alignment vertical="top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14" xfId="0" applyFont="1" applyFill="1" applyBorder="1" applyAlignment="1">
      <alignment horizontal="center"/>
    </xf>
    <xf numFmtId="0" fontId="8" fillId="0" borderId="14" xfId="0" applyFont="1" applyFill="1" applyBorder="1"/>
    <xf numFmtId="0" fontId="2" fillId="0" borderId="0" xfId="0" applyFont="1" applyFill="1"/>
    <xf numFmtId="0" fontId="2" fillId="0" borderId="15" xfId="0" applyFont="1" applyFill="1" applyBorder="1"/>
    <xf numFmtId="187" fontId="16" fillId="0" borderId="0" xfId="2" applyNumberFormat="1" applyFont="1" applyBorder="1" applyAlignment="1">
      <alignment horizontal="center" vertical="top"/>
    </xf>
    <xf numFmtId="187" fontId="17" fillId="0" borderId="0" xfId="2" applyNumberFormat="1" applyFont="1" applyFill="1" applyBorder="1" applyAlignment="1">
      <alignment horizontal="center" vertical="top"/>
    </xf>
    <xf numFmtId="187" fontId="28" fillId="0" borderId="0" xfId="2" applyNumberFormat="1" applyFont="1" applyBorder="1" applyAlignment="1">
      <alignment horizontal="center" vertical="top"/>
    </xf>
    <xf numFmtId="187" fontId="29" fillId="0" borderId="0" xfId="2" applyNumberFormat="1" applyFont="1" applyFill="1" applyBorder="1" applyAlignment="1">
      <alignment horizontal="center" vertical="top"/>
    </xf>
    <xf numFmtId="187" fontId="16" fillId="0" borderId="0" xfId="2" applyNumberFormat="1" applyFont="1" applyBorder="1" applyAlignment="1">
      <alignment horizontal="left" vertical="top"/>
    </xf>
    <xf numFmtId="0" fontId="7" fillId="0" borderId="15" xfId="0" applyFont="1" applyBorder="1"/>
    <xf numFmtId="0" fontId="9" fillId="0" borderId="0" xfId="0" applyFont="1" applyBorder="1"/>
    <xf numFmtId="0" fontId="13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0" borderId="5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3" fontId="18" fillId="0" borderId="7" xfId="0" applyNumberFormat="1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87" fontId="26" fillId="0" borderId="0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3" fillId="0" borderId="12" xfId="0" applyFont="1" applyBorder="1" applyAlignment="1"/>
    <xf numFmtId="0" fontId="3" fillId="0" borderId="14" xfId="0" applyFont="1" applyBorder="1" applyAlignment="1"/>
    <xf numFmtId="0" fontId="18" fillId="0" borderId="12" xfId="0" applyFont="1" applyBorder="1" applyAlignment="1">
      <alignment horizontal="left"/>
    </xf>
    <xf numFmtId="0" fontId="18" fillId="0" borderId="12" xfId="0" applyFont="1" applyBorder="1"/>
    <xf numFmtId="0" fontId="18" fillId="0" borderId="14" xfId="0" applyFont="1" applyBorder="1"/>
    <xf numFmtId="3" fontId="18" fillId="0" borderId="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 textRotation="180"/>
    </xf>
    <xf numFmtId="0" fontId="2" fillId="0" borderId="0" xfId="0" applyFont="1" applyAlignment="1">
      <alignment horizontal="left"/>
    </xf>
    <xf numFmtId="0" fontId="18" fillId="0" borderId="7" xfId="0" applyFont="1" applyBorder="1" applyAlignment="1">
      <alignment horizontal="center"/>
    </xf>
    <xf numFmtId="187" fontId="15" fillId="0" borderId="0" xfId="1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/>
    </xf>
    <xf numFmtId="3" fontId="13" fillId="0" borderId="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0" fontId="18" fillId="0" borderId="15" xfId="0" applyFont="1" applyBorder="1"/>
    <xf numFmtId="0" fontId="12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16" fillId="0" borderId="0" xfId="0" applyNumberFormat="1" applyFont="1"/>
    <xf numFmtId="1" fontId="16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5" xfId="1" applyNumberFormat="1" applyFont="1" applyBorder="1" applyAlignment="1">
      <alignment horizontal="center"/>
    </xf>
    <xf numFmtId="0" fontId="16" fillId="0" borderId="0" xfId="0" applyFont="1"/>
    <xf numFmtId="4" fontId="6" fillId="0" borderId="15" xfId="0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0" fontId="6" fillId="0" borderId="15" xfId="0" applyFont="1" applyBorder="1"/>
    <xf numFmtId="0" fontId="16" fillId="0" borderId="11" xfId="0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0" fontId="15" fillId="0" borderId="14" xfId="0" applyFont="1" applyBorder="1"/>
    <xf numFmtId="0" fontId="17" fillId="0" borderId="14" xfId="0" applyFont="1" applyBorder="1"/>
    <xf numFmtId="1" fontId="6" fillId="0" borderId="15" xfId="0" applyNumberFormat="1" applyFont="1" applyBorder="1" applyAlignment="1">
      <alignment horizontal="center"/>
    </xf>
    <xf numFmtId="4" fontId="6" fillId="0" borderId="15" xfId="0" applyNumberFormat="1" applyFont="1" applyBorder="1"/>
    <xf numFmtId="4" fontId="16" fillId="0" borderId="15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4" fontId="6" fillId="0" borderId="14" xfId="0" applyNumberFormat="1" applyFont="1" applyBorder="1"/>
    <xf numFmtId="3" fontId="6" fillId="0" borderId="14" xfId="1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16" fillId="0" borderId="15" xfId="0" applyNumberFormat="1" applyFont="1" applyBorder="1"/>
    <xf numFmtId="4" fontId="16" fillId="0" borderId="14" xfId="0" applyNumberFormat="1" applyFont="1" applyBorder="1"/>
    <xf numFmtId="4" fontId="16" fillId="0" borderId="14" xfId="0" applyNumberFormat="1" applyFont="1" applyBorder="1" applyAlignment="1">
      <alignment horizontal="center"/>
    </xf>
    <xf numFmtId="1" fontId="21" fillId="0" borderId="15" xfId="0" applyNumberFormat="1" applyFont="1" applyBorder="1" applyAlignment="1">
      <alignment horizontal="center"/>
    </xf>
    <xf numFmtId="0" fontId="20" fillId="0" borderId="15" xfId="0" applyFont="1" applyBorder="1"/>
    <xf numFmtId="0" fontId="16" fillId="0" borderId="15" xfId="0" applyFont="1" applyBorder="1" applyAlignment="1"/>
    <xf numFmtId="3" fontId="6" fillId="0" borderId="14" xfId="1" applyNumberFormat="1" applyFont="1" applyBorder="1"/>
    <xf numFmtId="4" fontId="30" fillId="0" borderId="15" xfId="0" applyNumberFormat="1" applyFont="1" applyBorder="1"/>
    <xf numFmtId="4" fontId="6" fillId="0" borderId="15" xfId="0" applyNumberFormat="1" applyFont="1" applyBorder="1" applyAlignment="1"/>
    <xf numFmtId="4" fontId="6" fillId="0" borderId="0" xfId="0" applyNumberFormat="1" applyFont="1" applyBorder="1"/>
    <xf numFmtId="0" fontId="3" fillId="0" borderId="12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4" fontId="30" fillId="0" borderId="14" xfId="0" applyNumberFormat="1" applyFont="1" applyBorder="1"/>
    <xf numFmtId="3" fontId="16" fillId="0" borderId="14" xfId="0" applyNumberFormat="1" applyFont="1" applyBorder="1" applyAlignment="1">
      <alignment horizontal="center"/>
    </xf>
    <xf numFmtId="4" fontId="6" fillId="0" borderId="14" xfId="0" applyNumberFormat="1" applyFont="1" applyBorder="1" applyAlignment="1"/>
    <xf numFmtId="187" fontId="17" fillId="0" borderId="15" xfId="1" applyNumberFormat="1" applyFont="1" applyBorder="1" applyAlignment="1">
      <alignment vertical="top"/>
    </xf>
    <xf numFmtId="4" fontId="6" fillId="0" borderId="11" xfId="0" applyNumberFormat="1" applyFont="1" applyBorder="1" applyAlignment="1">
      <alignment horizontal="center"/>
    </xf>
    <xf numFmtId="0" fontId="6" fillId="0" borderId="15" xfId="0" applyFont="1" applyBorder="1" applyAlignment="1"/>
    <xf numFmtId="3" fontId="17" fillId="0" borderId="0" xfId="1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0" fontId="16" fillId="0" borderId="14" xfId="0" applyFont="1" applyBorder="1" applyAlignment="1"/>
    <xf numFmtId="3" fontId="16" fillId="0" borderId="14" xfId="1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0" fontId="2" fillId="0" borderId="13" xfId="0" applyFont="1" applyBorder="1"/>
    <xf numFmtId="0" fontId="19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9" fontId="2" fillId="0" borderId="15" xfId="25" applyFont="1" applyBorder="1" applyAlignment="1">
      <alignment horizontal="center"/>
    </xf>
    <xf numFmtId="9" fontId="22" fillId="0" borderId="15" xfId="25" applyFont="1" applyBorder="1" applyAlignment="1">
      <alignment vertical="top"/>
    </xf>
    <xf numFmtId="9" fontId="8" fillId="0" borderId="15" xfId="25" applyFont="1" applyBorder="1" applyAlignment="1">
      <alignment horizontal="left" vertical="top"/>
    </xf>
    <xf numFmtId="9" fontId="8" fillId="0" borderId="15" xfId="25" applyFont="1" applyBorder="1"/>
    <xf numFmtId="9" fontId="8" fillId="0" borderId="15" xfId="25" applyFont="1" applyBorder="1" applyAlignment="1">
      <alignment horizontal="right"/>
    </xf>
    <xf numFmtId="9" fontId="8" fillId="0" borderId="15" xfId="25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0" fillId="0" borderId="14" xfId="0" applyFont="1" applyBorder="1"/>
    <xf numFmtId="0" fontId="20" fillId="0" borderId="14" xfId="0" applyFont="1" applyBorder="1" applyAlignment="1">
      <alignment horizontal="center"/>
    </xf>
    <xf numFmtId="3" fontId="6" fillId="0" borderId="14" xfId="1" applyNumberFormat="1" applyFont="1" applyBorder="1" applyAlignment="1">
      <alignment horizontal="left"/>
    </xf>
    <xf numFmtId="0" fontId="6" fillId="0" borderId="14" xfId="0" applyFont="1" applyBorder="1" applyAlignment="1"/>
    <xf numFmtId="0" fontId="6" fillId="0" borderId="14" xfId="0" applyFont="1" applyBorder="1" applyAlignment="1">
      <alignment horizontal="center"/>
    </xf>
    <xf numFmtId="3" fontId="8" fillId="0" borderId="14" xfId="0" applyNumberFormat="1" applyFont="1" applyBorder="1" applyAlignment="1">
      <alignment horizontal="right"/>
    </xf>
    <xf numFmtId="187" fontId="17" fillId="0" borderId="0" xfId="2" applyNumberFormat="1" applyFont="1" applyBorder="1" applyAlignment="1">
      <alignment horizontal="center" vertical="top"/>
    </xf>
    <xf numFmtId="0" fontId="3" fillId="0" borderId="15" xfId="0" applyFont="1" applyFill="1" applyBorder="1" applyAlignment="1">
      <alignment horizontal="center"/>
    </xf>
    <xf numFmtId="1" fontId="6" fillId="0" borderId="15" xfId="0" applyNumberFormat="1" applyFont="1" applyBorder="1"/>
    <xf numFmtId="0" fontId="6" fillId="0" borderId="15" xfId="0" applyFont="1" applyBorder="1" applyAlignment="1">
      <alignment horizontal="left"/>
    </xf>
    <xf numFmtId="1" fontId="6" fillId="0" borderId="14" xfId="0" applyNumberFormat="1" applyFont="1" applyBorder="1"/>
    <xf numFmtId="0" fontId="2" fillId="0" borderId="14" xfId="0" applyFont="1" applyFill="1" applyBorder="1"/>
    <xf numFmtId="1" fontId="16" fillId="0" borderId="15" xfId="0" applyNumberFormat="1" applyFont="1" applyBorder="1"/>
    <xf numFmtId="0" fontId="10" fillId="0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87" fontId="16" fillId="0" borderId="15" xfId="8" applyNumberFormat="1" applyFont="1" applyBorder="1" applyAlignment="1">
      <alignment horizontal="left" vertical="top"/>
    </xf>
    <xf numFmtId="0" fontId="33" fillId="0" borderId="12" xfId="0" applyFont="1" applyBorder="1"/>
    <xf numFmtId="0" fontId="34" fillId="0" borderId="12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3" fillId="0" borderId="0" xfId="0" applyFont="1" applyAlignment="1">
      <alignment horizontal="left"/>
    </xf>
    <xf numFmtId="0" fontId="34" fillId="0" borderId="15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187" fontId="36" fillId="0" borderId="12" xfId="1" applyNumberFormat="1" applyFont="1" applyBorder="1" applyAlignment="1">
      <alignment vertical="top"/>
    </xf>
    <xf numFmtId="187" fontId="37" fillId="0" borderId="12" xfId="1" applyNumberFormat="1" applyFont="1" applyBorder="1" applyAlignment="1">
      <alignment horizontal="left" vertical="top"/>
    </xf>
    <xf numFmtId="3" fontId="36" fillId="0" borderId="12" xfId="0" applyNumberFormat="1" applyFont="1" applyBorder="1"/>
    <xf numFmtId="3" fontId="36" fillId="0" borderId="1" xfId="0" applyNumberFormat="1" applyFont="1" applyBorder="1"/>
    <xf numFmtId="3" fontId="36" fillId="0" borderId="3" xfId="0" applyNumberFormat="1" applyFont="1" applyBorder="1"/>
    <xf numFmtId="0" fontId="36" fillId="0" borderId="12" xfId="0" applyFont="1" applyBorder="1"/>
    <xf numFmtId="187" fontId="36" fillId="0" borderId="12" xfId="7" applyNumberFormat="1" applyFont="1" applyBorder="1" applyAlignment="1">
      <alignment vertical="top"/>
    </xf>
    <xf numFmtId="0" fontId="33" fillId="0" borderId="10" xfId="0" applyFont="1" applyBorder="1" applyAlignment="1">
      <alignment horizontal="center"/>
    </xf>
    <xf numFmtId="187" fontId="36" fillId="0" borderId="15" xfId="1" applyNumberFormat="1" applyFont="1" applyBorder="1" applyAlignment="1">
      <alignment vertical="top"/>
    </xf>
    <xf numFmtId="0" fontId="36" fillId="0" borderId="15" xfId="0" applyFont="1" applyBorder="1"/>
    <xf numFmtId="0" fontId="36" fillId="0" borderId="10" xfId="0" applyFont="1" applyBorder="1"/>
    <xf numFmtId="0" fontId="36" fillId="0" borderId="11" xfId="0" applyFont="1" applyBorder="1"/>
    <xf numFmtId="187" fontId="36" fillId="0" borderId="15" xfId="7" applyNumberFormat="1" applyFont="1" applyBorder="1" applyAlignment="1">
      <alignment vertical="top"/>
    </xf>
    <xf numFmtId="0" fontId="33" fillId="0" borderId="4" xfId="0" applyFont="1" applyBorder="1" applyAlignment="1">
      <alignment horizontal="center"/>
    </xf>
    <xf numFmtId="187" fontId="36" fillId="0" borderId="14" xfId="1" applyNumberFormat="1" applyFont="1" applyBorder="1" applyAlignment="1">
      <alignment vertical="top"/>
    </xf>
    <xf numFmtId="0" fontId="36" fillId="0" borderId="14" xfId="0" applyFont="1" applyBorder="1"/>
    <xf numFmtId="0" fontId="36" fillId="0" borderId="4" xfId="0" applyFont="1" applyBorder="1"/>
    <xf numFmtId="0" fontId="36" fillId="0" borderId="6" xfId="0" applyFont="1" applyBorder="1"/>
    <xf numFmtId="187" fontId="36" fillId="0" borderId="14" xfId="7" applyNumberFormat="1" applyFont="1" applyBorder="1" applyAlignment="1">
      <alignment vertical="top"/>
    </xf>
    <xf numFmtId="0" fontId="33" fillId="0" borderId="12" xfId="0" applyFont="1" applyBorder="1" applyAlignment="1">
      <alignment horizontal="center"/>
    </xf>
    <xf numFmtId="187" fontId="36" fillId="0" borderId="11" xfId="1" applyNumberFormat="1" applyFont="1" applyBorder="1" applyAlignment="1">
      <alignment vertical="top"/>
    </xf>
    <xf numFmtId="187" fontId="36" fillId="0" borderId="15" xfId="1" applyNumberFormat="1" applyFont="1" applyBorder="1" applyAlignment="1">
      <alignment horizontal="left" vertical="top"/>
    </xf>
    <xf numFmtId="187" fontId="37" fillId="0" borderId="15" xfId="1" applyNumberFormat="1" applyFont="1" applyBorder="1" applyAlignment="1">
      <alignment horizontal="left" vertical="top"/>
    </xf>
    <xf numFmtId="3" fontId="36" fillId="0" borderId="15" xfId="0" applyNumberFormat="1" applyFont="1" applyBorder="1"/>
    <xf numFmtId="187" fontId="36" fillId="0" borderId="10" xfId="7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center"/>
    </xf>
    <xf numFmtId="187" fontId="36" fillId="0" borderId="0" xfId="1" applyNumberFormat="1" applyFont="1" applyBorder="1" applyAlignment="1">
      <alignment vertical="top"/>
    </xf>
    <xf numFmtId="187" fontId="36" fillId="0" borderId="10" xfId="1" applyNumberFormat="1" applyFont="1" applyBorder="1" applyAlignment="1">
      <alignment horizontal="left" vertical="top"/>
    </xf>
    <xf numFmtId="187" fontId="36" fillId="0" borderId="3" xfId="1" applyNumberFormat="1" applyFont="1" applyBorder="1" applyAlignment="1">
      <alignment vertical="top"/>
    </xf>
    <xf numFmtId="187" fontId="36" fillId="0" borderId="1" xfId="1" applyNumberFormat="1" applyFont="1" applyBorder="1" applyAlignment="1">
      <alignment horizontal="left" vertical="top"/>
    </xf>
    <xf numFmtId="187" fontId="37" fillId="0" borderId="1" xfId="1" applyNumberFormat="1" applyFont="1" applyBorder="1" applyAlignment="1">
      <alignment horizontal="left" vertical="top"/>
    </xf>
    <xf numFmtId="187" fontId="36" fillId="0" borderId="12" xfId="7" applyNumberFormat="1" applyFont="1" applyBorder="1" applyAlignment="1">
      <alignment horizontal="left" vertical="top"/>
    </xf>
    <xf numFmtId="187" fontId="36" fillId="0" borderId="6" xfId="1" applyNumberFormat="1" applyFont="1" applyBorder="1" applyAlignment="1">
      <alignment vertical="top"/>
    </xf>
    <xf numFmtId="187" fontId="36" fillId="0" borderId="4" xfId="1" applyNumberFormat="1" applyFont="1" applyBorder="1" applyAlignment="1">
      <alignment vertical="top"/>
    </xf>
    <xf numFmtId="0" fontId="33" fillId="0" borderId="15" xfId="0" applyFont="1" applyBorder="1" applyAlignment="1">
      <alignment horizontal="center"/>
    </xf>
    <xf numFmtId="187" fontId="38" fillId="0" borderId="4" xfId="1" applyNumberFormat="1" applyFont="1" applyBorder="1" applyAlignment="1">
      <alignment vertical="top"/>
    </xf>
    <xf numFmtId="187" fontId="36" fillId="0" borderId="0" xfId="8" applyNumberFormat="1" applyFont="1" applyBorder="1" applyAlignment="1">
      <alignment horizontal="left" vertical="top"/>
    </xf>
    <xf numFmtId="3" fontId="36" fillId="0" borderId="10" xfId="0" applyNumberFormat="1" applyFont="1" applyBorder="1"/>
    <xf numFmtId="187" fontId="36" fillId="0" borderId="5" xfId="1" applyNumberFormat="1" applyFont="1" applyBorder="1" applyAlignment="1">
      <alignment vertical="top"/>
    </xf>
    <xf numFmtId="187" fontId="36" fillId="0" borderId="14" xfId="1" applyNumberFormat="1" applyFont="1" applyBorder="1" applyAlignment="1">
      <alignment horizontal="left" vertical="top"/>
    </xf>
    <xf numFmtId="187" fontId="36" fillId="0" borderId="5" xfId="8" applyNumberFormat="1" applyFont="1" applyBorder="1" applyAlignment="1">
      <alignment horizontal="left" vertical="top"/>
    </xf>
    <xf numFmtId="187" fontId="36" fillId="0" borderId="2" xfId="1" applyNumberFormat="1" applyFont="1" applyBorder="1" applyAlignment="1">
      <alignment vertical="top"/>
    </xf>
    <xf numFmtId="187" fontId="36" fillId="0" borderId="10" xfId="9" applyNumberFormat="1" applyFont="1" applyBorder="1" applyAlignment="1">
      <alignment horizontal="left" vertical="top"/>
    </xf>
    <xf numFmtId="187" fontId="36" fillId="0" borderId="4" xfId="1" applyNumberFormat="1" applyFont="1" applyBorder="1" applyAlignment="1">
      <alignment horizontal="left" vertical="top"/>
    </xf>
    <xf numFmtId="187" fontId="36" fillId="0" borderId="4" xfId="9" applyNumberFormat="1" applyFont="1" applyBorder="1" applyAlignment="1">
      <alignment horizontal="left" vertical="top"/>
    </xf>
    <xf numFmtId="0" fontId="34" fillId="0" borderId="7" xfId="0" applyFont="1" applyBorder="1" applyAlignment="1">
      <alignment horizontal="center"/>
    </xf>
    <xf numFmtId="49" fontId="34" fillId="0" borderId="7" xfId="0" applyNumberFormat="1" applyFont="1" applyBorder="1" applyAlignment="1">
      <alignment horizontal="center"/>
    </xf>
    <xf numFmtId="187" fontId="35" fillId="0" borderId="7" xfId="1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49" fontId="34" fillId="0" borderId="0" xfId="0" applyNumberFormat="1" applyFont="1" applyBorder="1" applyAlignment="1">
      <alignment horizontal="center"/>
    </xf>
    <xf numFmtId="187" fontId="35" fillId="0" borderId="0" xfId="1" applyNumberFormat="1" applyFont="1" applyBorder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34" fillId="0" borderId="14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187" fontId="39" fillId="0" borderId="12" xfId="1" applyNumberFormat="1" applyFont="1" applyBorder="1" applyAlignment="1">
      <alignment vertical="top"/>
    </xf>
    <xf numFmtId="187" fontId="36" fillId="0" borderId="12" xfId="10" applyNumberFormat="1" applyFont="1" applyBorder="1" applyAlignment="1">
      <alignment horizontal="left" vertical="top"/>
    </xf>
    <xf numFmtId="187" fontId="39" fillId="0" borderId="14" xfId="1" applyNumberFormat="1" applyFont="1" applyBorder="1" applyAlignment="1">
      <alignment vertical="top"/>
    </xf>
    <xf numFmtId="187" fontId="37" fillId="0" borderId="14" xfId="1" applyNumberFormat="1" applyFont="1" applyBorder="1" applyAlignment="1">
      <alignment horizontal="left" vertical="top"/>
    </xf>
    <xf numFmtId="187" fontId="36" fillId="0" borderId="14" xfId="10" applyNumberFormat="1" applyFont="1" applyBorder="1" applyAlignment="1">
      <alignment horizontal="left" vertical="top"/>
    </xf>
    <xf numFmtId="187" fontId="36" fillId="0" borderId="12" xfId="11" applyNumberFormat="1" applyFont="1" applyBorder="1" applyAlignment="1">
      <alignment horizontal="left" vertical="top"/>
    </xf>
    <xf numFmtId="187" fontId="36" fillId="0" borderId="14" xfId="11" applyNumberFormat="1" applyFont="1" applyBorder="1" applyAlignment="1">
      <alignment horizontal="left" vertical="top"/>
    </xf>
    <xf numFmtId="187" fontId="37" fillId="0" borderId="12" xfId="1" applyNumberFormat="1" applyFont="1" applyBorder="1" applyAlignment="1">
      <alignment vertical="top"/>
    </xf>
    <xf numFmtId="187" fontId="38" fillId="0" borderId="1" xfId="11" applyNumberFormat="1" applyFont="1" applyBorder="1" applyAlignment="1">
      <alignment vertical="top"/>
    </xf>
    <xf numFmtId="187" fontId="37" fillId="0" borderId="14" xfId="1" applyNumberFormat="1" applyFont="1" applyBorder="1" applyAlignment="1">
      <alignment vertical="top"/>
    </xf>
    <xf numFmtId="187" fontId="38" fillId="0" borderId="4" xfId="11" applyNumberFormat="1" applyFont="1" applyBorder="1" applyAlignment="1">
      <alignment vertical="top"/>
    </xf>
    <xf numFmtId="187" fontId="39" fillId="0" borderId="1" xfId="1" applyNumberFormat="1" applyFont="1" applyBorder="1" applyAlignment="1">
      <alignment vertical="top"/>
    </xf>
    <xf numFmtId="187" fontId="36" fillId="0" borderId="1" xfId="12" applyNumberFormat="1" applyFont="1" applyBorder="1" applyAlignment="1">
      <alignment horizontal="left" vertical="top"/>
    </xf>
    <xf numFmtId="187" fontId="39" fillId="0" borderId="4" xfId="1" applyNumberFormat="1" applyFont="1" applyBorder="1" applyAlignment="1">
      <alignment vertical="top"/>
    </xf>
    <xf numFmtId="187" fontId="36" fillId="0" borderId="4" xfId="12" applyNumberFormat="1" applyFont="1" applyBorder="1" applyAlignment="1">
      <alignment horizontal="left" vertical="top"/>
    </xf>
    <xf numFmtId="187" fontId="40" fillId="0" borderId="12" xfId="1" applyNumberFormat="1" applyFont="1" applyBorder="1" applyAlignment="1">
      <alignment vertical="top"/>
    </xf>
    <xf numFmtId="187" fontId="37" fillId="0" borderId="3" xfId="1" applyNumberFormat="1" applyFont="1" applyBorder="1" applyAlignment="1">
      <alignment horizontal="left" vertical="top"/>
    </xf>
    <xf numFmtId="187" fontId="36" fillId="0" borderId="12" xfId="13" applyNumberFormat="1" applyFont="1" applyBorder="1" applyAlignment="1">
      <alignment horizontal="left" vertical="top"/>
    </xf>
    <xf numFmtId="187" fontId="40" fillId="0" borderId="14" xfId="1" applyNumberFormat="1" applyFont="1" applyBorder="1" applyAlignment="1">
      <alignment vertical="top"/>
    </xf>
    <xf numFmtId="187" fontId="37" fillId="0" borderId="6" xfId="1" applyNumberFormat="1" applyFont="1" applyBorder="1" applyAlignment="1">
      <alignment horizontal="left" vertical="top"/>
    </xf>
    <xf numFmtId="187" fontId="36" fillId="0" borderId="14" xfId="13" applyNumberFormat="1" applyFont="1" applyBorder="1" applyAlignment="1">
      <alignment horizontal="left" vertical="top"/>
    </xf>
    <xf numFmtId="187" fontId="40" fillId="0" borderId="0" xfId="1" applyNumberFormat="1" applyFont="1" applyBorder="1" applyAlignment="1">
      <alignment vertical="top"/>
    </xf>
    <xf numFmtId="187" fontId="36" fillId="0" borderId="10" xfId="14" applyNumberFormat="1" applyFont="1" applyBorder="1" applyAlignment="1">
      <alignment horizontal="left" vertical="top"/>
    </xf>
    <xf numFmtId="187" fontId="40" fillId="0" borderId="1" xfId="1" applyNumberFormat="1" applyFont="1" applyBorder="1" applyAlignment="1">
      <alignment vertical="top"/>
    </xf>
    <xf numFmtId="187" fontId="36" fillId="0" borderId="1" xfId="14" applyNumberFormat="1" applyFont="1" applyBorder="1" applyAlignment="1">
      <alignment horizontal="left" vertical="top"/>
    </xf>
    <xf numFmtId="187" fontId="40" fillId="0" borderId="4" xfId="1" applyNumberFormat="1" applyFont="1" applyBorder="1" applyAlignment="1">
      <alignment vertical="top"/>
    </xf>
    <xf numFmtId="187" fontId="36" fillId="0" borderId="4" xfId="14" applyNumberFormat="1" applyFont="1" applyBorder="1" applyAlignment="1">
      <alignment horizontal="left" vertical="top"/>
    </xf>
    <xf numFmtId="0" fontId="33" fillId="0" borderId="14" xfId="0" applyFont="1" applyBorder="1"/>
    <xf numFmtId="187" fontId="41" fillId="0" borderId="7" xfId="1" applyNumberFormat="1" applyFont="1" applyBorder="1" applyAlignment="1">
      <alignment horizontal="center"/>
    </xf>
    <xf numFmtId="187" fontId="41" fillId="0" borderId="0" xfId="1" applyNumberFormat="1" applyFont="1" applyBorder="1" applyAlignment="1">
      <alignment horizontal="center"/>
    </xf>
    <xf numFmtId="187" fontId="36" fillId="0" borderId="10" xfId="15" applyNumberFormat="1" applyFont="1" applyBorder="1" applyAlignment="1">
      <alignment horizontal="left" vertical="top"/>
    </xf>
    <xf numFmtId="187" fontId="36" fillId="0" borderId="12" xfId="1" applyNumberFormat="1" applyFont="1" applyBorder="1" applyAlignment="1">
      <alignment horizontal="left" vertical="top"/>
    </xf>
    <xf numFmtId="187" fontId="36" fillId="0" borderId="1" xfId="15" applyNumberFormat="1" applyFont="1" applyBorder="1" applyAlignment="1">
      <alignment horizontal="left" vertical="top"/>
    </xf>
    <xf numFmtId="187" fontId="36" fillId="0" borderId="1" xfId="1" applyNumberFormat="1" applyFont="1" applyBorder="1" applyAlignment="1">
      <alignment horizontal="left" vertical="top" wrapText="1"/>
    </xf>
    <xf numFmtId="3" fontId="36" fillId="0" borderId="2" xfId="0" applyNumberFormat="1" applyFont="1" applyBorder="1"/>
    <xf numFmtId="187" fontId="36" fillId="0" borderId="3" xfId="15" applyNumberFormat="1" applyFont="1" applyBorder="1" applyAlignment="1">
      <alignment horizontal="left" vertical="top"/>
    </xf>
    <xf numFmtId="0" fontId="36" fillId="0" borderId="0" xfId="0" applyFont="1" applyBorder="1"/>
    <xf numFmtId="187" fontId="36" fillId="0" borderId="11" xfId="15" applyNumberFormat="1" applyFont="1" applyBorder="1" applyAlignment="1">
      <alignment horizontal="left" vertical="top"/>
    </xf>
    <xf numFmtId="0" fontId="36" fillId="0" borderId="5" xfId="0" applyFont="1" applyBorder="1"/>
    <xf numFmtId="187" fontId="36" fillId="0" borderId="6" xfId="15" applyNumberFormat="1" applyFont="1" applyBorder="1" applyAlignment="1">
      <alignment horizontal="left" vertical="top"/>
    </xf>
    <xf numFmtId="0" fontId="36" fillId="0" borderId="0" xfId="0" applyFont="1" applyAlignment="1">
      <alignment horizontal="left"/>
    </xf>
    <xf numFmtId="187" fontId="36" fillId="0" borderId="1" xfId="16" applyNumberFormat="1" applyFont="1" applyBorder="1" applyAlignment="1">
      <alignment horizontal="left" vertical="top"/>
    </xf>
    <xf numFmtId="187" fontId="36" fillId="0" borderId="4" xfId="16" applyNumberFormat="1" applyFont="1" applyBorder="1" applyAlignment="1">
      <alignment horizontal="left" vertical="top"/>
    </xf>
    <xf numFmtId="0" fontId="33" fillId="0" borderId="1" xfId="0" applyFont="1" applyBorder="1"/>
    <xf numFmtId="0" fontId="33" fillId="0" borderId="4" xfId="0" applyFont="1" applyBorder="1"/>
    <xf numFmtId="187" fontId="37" fillId="0" borderId="12" xfId="17" applyNumberFormat="1" applyFont="1" applyBorder="1" applyAlignment="1">
      <alignment vertical="top"/>
    </xf>
    <xf numFmtId="187" fontId="37" fillId="0" borderId="14" xfId="17" applyNumberFormat="1" applyFont="1" applyBorder="1" applyAlignment="1">
      <alignment vertical="top"/>
    </xf>
    <xf numFmtId="187" fontId="36" fillId="0" borderId="1" xfId="1" applyNumberFormat="1" applyFont="1" applyBorder="1" applyAlignment="1">
      <alignment vertical="top"/>
    </xf>
    <xf numFmtId="187" fontId="36" fillId="0" borderId="10" xfId="1" applyNumberFormat="1" applyFont="1" applyBorder="1" applyAlignment="1">
      <alignment vertical="top"/>
    </xf>
    <xf numFmtId="187" fontId="36" fillId="0" borderId="1" xfId="21" applyNumberFormat="1" applyFont="1" applyBorder="1" applyAlignment="1">
      <alignment horizontal="left" vertical="top"/>
    </xf>
    <xf numFmtId="187" fontId="36" fillId="0" borderId="4" xfId="21" applyNumberFormat="1" applyFont="1" applyBorder="1" applyAlignment="1">
      <alignment horizontal="left" vertical="top"/>
    </xf>
    <xf numFmtId="187" fontId="36" fillId="0" borderId="1" xfId="20" applyNumberFormat="1" applyFont="1" applyBorder="1" applyAlignment="1">
      <alignment horizontal="left" vertical="top"/>
    </xf>
    <xf numFmtId="187" fontId="36" fillId="0" borderId="4" xfId="20" applyNumberFormat="1" applyFont="1" applyBorder="1" applyAlignment="1">
      <alignment horizontal="left" vertical="top"/>
    </xf>
    <xf numFmtId="187" fontId="36" fillId="0" borderId="1" xfId="22" applyNumberFormat="1" applyFont="1" applyBorder="1" applyAlignment="1">
      <alignment horizontal="left" vertical="top"/>
    </xf>
    <xf numFmtId="187" fontId="36" fillId="0" borderId="4" xfId="22" applyNumberFormat="1" applyFont="1" applyBorder="1" applyAlignment="1">
      <alignment horizontal="left" vertical="top"/>
    </xf>
    <xf numFmtId="3" fontId="33" fillId="0" borderId="12" xfId="0" applyNumberFormat="1" applyFont="1" applyBorder="1"/>
    <xf numFmtId="187" fontId="36" fillId="0" borderId="1" xfId="23" applyNumberFormat="1" applyFont="1" applyBorder="1" applyAlignment="1">
      <alignment horizontal="left" vertical="top"/>
    </xf>
    <xf numFmtId="187" fontId="36" fillId="0" borderId="4" xfId="23" applyNumberFormat="1" applyFont="1" applyBorder="1" applyAlignment="1">
      <alignment horizontal="left" vertical="top"/>
    </xf>
    <xf numFmtId="3" fontId="33" fillId="0" borderId="1" xfId="0" applyNumberFormat="1" applyFont="1" applyBorder="1"/>
    <xf numFmtId="187" fontId="36" fillId="0" borderId="12" xfId="23" applyNumberFormat="1" applyFont="1" applyBorder="1" applyAlignment="1">
      <alignment vertical="top"/>
    </xf>
    <xf numFmtId="0" fontId="33" fillId="0" borderId="15" xfId="0" applyFont="1" applyBorder="1"/>
    <xf numFmtId="187" fontId="39" fillId="0" borderId="15" xfId="1" applyNumberFormat="1" applyFont="1" applyBorder="1" applyAlignment="1">
      <alignment vertical="top"/>
    </xf>
    <xf numFmtId="0" fontId="33" fillId="0" borderId="10" xfId="0" applyFont="1" applyBorder="1"/>
    <xf numFmtId="187" fontId="36" fillId="0" borderId="15" xfId="23" applyNumberFormat="1" applyFont="1" applyBorder="1" applyAlignment="1">
      <alignment vertical="top"/>
    </xf>
    <xf numFmtId="187" fontId="36" fillId="0" borderId="12" xfId="24" applyNumberFormat="1" applyFont="1" applyBorder="1" applyAlignment="1">
      <alignment vertical="top"/>
    </xf>
    <xf numFmtId="187" fontId="36" fillId="0" borderId="14" xfId="24" applyNumberFormat="1" applyFont="1" applyBorder="1" applyAlignment="1">
      <alignment vertical="top"/>
    </xf>
    <xf numFmtId="0" fontId="33" fillId="0" borderId="0" xfId="0" applyFont="1" applyBorder="1"/>
    <xf numFmtId="3" fontId="36" fillId="0" borderId="0" xfId="0" applyNumberFormat="1" applyFont="1"/>
    <xf numFmtId="0" fontId="36" fillId="0" borderId="0" xfId="0" applyFont="1"/>
    <xf numFmtId="3" fontId="36" fillId="0" borderId="11" xfId="0" applyNumberFormat="1" applyFont="1" applyBorder="1"/>
    <xf numFmtId="187" fontId="36" fillId="0" borderId="0" xfId="1" applyNumberFormat="1" applyFont="1" applyBorder="1" applyAlignment="1">
      <alignment horizontal="left" vertical="top"/>
    </xf>
    <xf numFmtId="49" fontId="36" fillId="0" borderId="4" xfId="1" applyNumberFormat="1" applyFont="1" applyBorder="1" applyAlignment="1">
      <alignment vertical="center"/>
    </xf>
    <xf numFmtId="49" fontId="36" fillId="0" borderId="10" xfId="1" applyNumberFormat="1" applyFont="1" applyBorder="1" applyAlignment="1">
      <alignment vertical="center"/>
    </xf>
    <xf numFmtId="0" fontId="36" fillId="0" borderId="3" xfId="0" applyFont="1" applyBorder="1"/>
    <xf numFmtId="49" fontId="36" fillId="0" borderId="15" xfId="1" applyNumberFormat="1" applyFont="1" applyBorder="1" applyAlignment="1">
      <alignment vertical="center"/>
    </xf>
    <xf numFmtId="0" fontId="33" fillId="0" borderId="0" xfId="0" applyFont="1" applyBorder="1" applyAlignment="1">
      <alignment horizontal="center"/>
    </xf>
    <xf numFmtId="49" fontId="36" fillId="0" borderId="0" xfId="1" applyNumberFormat="1" applyFont="1" applyBorder="1" applyAlignment="1">
      <alignment vertical="center"/>
    </xf>
    <xf numFmtId="187" fontId="42" fillId="0" borderId="1" xfId="1" applyNumberFormat="1" applyFont="1" applyBorder="1" applyAlignment="1">
      <alignment horizontal="left" vertical="top"/>
    </xf>
    <xf numFmtId="187" fontId="36" fillId="0" borderId="1" xfId="2" applyNumberFormat="1" applyFont="1" applyBorder="1" applyAlignment="1">
      <alignment horizontal="left" vertical="top"/>
    </xf>
    <xf numFmtId="187" fontId="42" fillId="0" borderId="4" xfId="1" applyNumberFormat="1" applyFont="1" applyBorder="1" applyAlignment="1">
      <alignment horizontal="left" vertical="top"/>
    </xf>
    <xf numFmtId="187" fontId="36" fillId="0" borderId="4" xfId="2" applyNumberFormat="1" applyFont="1" applyBorder="1" applyAlignment="1">
      <alignment horizontal="left" vertical="top"/>
    </xf>
    <xf numFmtId="187" fontId="42" fillId="0" borderId="4" xfId="1" applyNumberFormat="1" applyFont="1" applyBorder="1" applyAlignment="1">
      <alignment vertical="top"/>
    </xf>
    <xf numFmtId="187" fontId="20" fillId="0" borderId="15" xfId="2" applyNumberFormat="1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0" xfId="0" applyFont="1" applyBorder="1"/>
    <xf numFmtId="187" fontId="14" fillId="0" borderId="0" xfId="1" applyNumberFormat="1" applyFont="1" applyBorder="1" applyAlignment="1">
      <alignment horizontal="left" vertical="top"/>
    </xf>
    <xf numFmtId="3" fontId="16" fillId="0" borderId="0" xfId="0" applyNumberFormat="1" applyFont="1" applyBorder="1" applyAlignment="1">
      <alignment horizontal="center"/>
    </xf>
    <xf numFmtId="187" fontId="20" fillId="0" borderId="0" xfId="2" applyNumberFormat="1" applyFont="1" applyBorder="1" applyAlignment="1">
      <alignment horizontal="left" vertical="top"/>
    </xf>
    <xf numFmtId="187" fontId="13" fillId="0" borderId="0" xfId="1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30" fillId="0" borderId="12" xfId="0" applyNumberFormat="1" applyFont="1" applyBorder="1" applyAlignment="1">
      <alignment horizontal="center"/>
    </xf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3" fontId="30" fillId="0" borderId="12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9" fillId="0" borderId="0" xfId="0" applyFont="1"/>
    <xf numFmtId="0" fontId="12" fillId="0" borderId="0" xfId="0" applyFont="1"/>
    <xf numFmtId="1" fontId="30" fillId="0" borderId="15" xfId="0" applyNumberFormat="1" applyFont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3" fontId="30" fillId="0" borderId="15" xfId="1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3" fontId="21" fillId="0" borderId="15" xfId="1" applyNumberFormat="1" applyFont="1" applyBorder="1" applyAlignment="1">
      <alignment horizontal="center"/>
    </xf>
    <xf numFmtId="0" fontId="21" fillId="0" borderId="14" xfId="0" applyFont="1" applyBorder="1"/>
    <xf numFmtId="0" fontId="21" fillId="0" borderId="14" xfId="0" applyFont="1" applyBorder="1" applyAlignment="1">
      <alignment horizontal="center"/>
    </xf>
    <xf numFmtId="3" fontId="21" fillId="0" borderId="14" xfId="1" applyNumberFormat="1" applyFont="1" applyBorder="1" applyAlignment="1">
      <alignment horizontal="center"/>
    </xf>
    <xf numFmtId="4" fontId="30" fillId="0" borderId="15" xfId="0" applyNumberFormat="1" applyFont="1" applyBorder="1" applyAlignment="1">
      <alignment horizontal="center"/>
    </xf>
    <xf numFmtId="4" fontId="21" fillId="0" borderId="15" xfId="0" applyNumberFormat="1" applyFont="1" applyBorder="1" applyAlignment="1">
      <alignment horizontal="center"/>
    </xf>
    <xf numFmtId="4" fontId="21" fillId="0" borderId="15" xfId="0" applyNumberFormat="1" applyFont="1" applyBorder="1"/>
    <xf numFmtId="1" fontId="21" fillId="0" borderId="14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3" fontId="21" fillId="0" borderId="12" xfId="0" applyNumberFormat="1" applyFont="1" applyBorder="1" applyAlignment="1">
      <alignment horizontal="center"/>
    </xf>
    <xf numFmtId="3" fontId="21" fillId="0" borderId="12" xfId="1" applyNumberFormat="1" applyFont="1" applyBorder="1" applyAlignment="1">
      <alignment horizontal="center"/>
    </xf>
    <xf numFmtId="0" fontId="21" fillId="0" borderId="15" xfId="0" applyFont="1" applyBorder="1" applyAlignment="1"/>
    <xf numFmtId="4" fontId="21" fillId="0" borderId="12" xfId="0" applyNumberFormat="1" applyFont="1" applyBorder="1" applyAlignment="1">
      <alignment horizontal="center"/>
    </xf>
    <xf numFmtId="3" fontId="21" fillId="0" borderId="12" xfId="0" applyNumberFormat="1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9" fontId="12" fillId="0" borderId="0" xfId="25" applyFont="1" applyAlignment="1">
      <alignment horizontal="left"/>
    </xf>
    <xf numFmtId="9" fontId="19" fillId="0" borderId="0" xfId="25" applyFont="1"/>
    <xf numFmtId="9" fontId="12" fillId="0" borderId="0" xfId="25" applyFont="1"/>
    <xf numFmtId="3" fontId="21" fillId="0" borderId="15" xfId="1" applyNumberFormat="1" applyFont="1" applyBorder="1" applyAlignment="1">
      <alignment horizontal="left"/>
    </xf>
    <xf numFmtId="3" fontId="21" fillId="0" borderId="15" xfId="0" applyNumberFormat="1" applyFont="1" applyBorder="1" applyAlignment="1">
      <alignment horizontal="left"/>
    </xf>
    <xf numFmtId="0" fontId="45" fillId="0" borderId="15" xfId="0" applyFont="1" applyBorder="1" applyAlignment="1">
      <alignment horizontal="center"/>
    </xf>
    <xf numFmtId="3" fontId="45" fillId="0" borderId="15" xfId="0" applyNumberFormat="1" applyFont="1" applyBorder="1" applyAlignment="1">
      <alignment horizontal="center"/>
    </xf>
    <xf numFmtId="0" fontId="45" fillId="0" borderId="15" xfId="0" applyFont="1" applyBorder="1"/>
    <xf numFmtId="0" fontId="30" fillId="0" borderId="15" xfId="0" applyFont="1" applyBorder="1"/>
    <xf numFmtId="0" fontId="30" fillId="0" borderId="12" xfId="0" applyFont="1" applyBorder="1" applyAlignment="1">
      <alignment horizontal="center"/>
    </xf>
    <xf numFmtId="3" fontId="30" fillId="0" borderId="15" xfId="1" applyNumberFormat="1" applyFont="1" applyBorder="1" applyAlignment="1">
      <alignment horizontal="left"/>
    </xf>
    <xf numFmtId="0" fontId="12" fillId="0" borderId="14" xfId="0" applyFont="1" applyBorder="1" applyAlignment="1">
      <alignment horizontal="center"/>
    </xf>
    <xf numFmtId="0" fontId="45" fillId="0" borderId="14" xfId="0" applyFont="1" applyBorder="1"/>
    <xf numFmtId="0" fontId="45" fillId="0" borderId="14" xfId="0" applyFont="1" applyBorder="1" applyAlignment="1">
      <alignment horizontal="center"/>
    </xf>
    <xf numFmtId="3" fontId="21" fillId="0" borderId="12" xfId="1" applyNumberFormat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9" fontId="21" fillId="0" borderId="15" xfId="25" applyFont="1" applyBorder="1" applyAlignment="1">
      <alignment horizontal="center"/>
    </xf>
    <xf numFmtId="0" fontId="21" fillId="0" borderId="15" xfId="25" applyNumberFormat="1" applyFont="1" applyBorder="1" applyAlignment="1">
      <alignment horizontal="center"/>
    </xf>
    <xf numFmtId="9" fontId="12" fillId="0" borderId="15" xfId="25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5" xfId="25" applyNumberFormat="1" applyFont="1" applyBorder="1" applyAlignment="1">
      <alignment horizontal="center"/>
    </xf>
    <xf numFmtId="0" fontId="46" fillId="0" borderId="0" xfId="0" applyFont="1"/>
    <xf numFmtId="0" fontId="12" fillId="0" borderId="12" xfId="0" applyFont="1" applyBorder="1"/>
    <xf numFmtId="0" fontId="19" fillId="0" borderId="12" xfId="0" applyFont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47" fillId="0" borderId="15" xfId="0" applyFont="1" applyBorder="1" applyAlignment="1">
      <alignment horizontal="center"/>
    </xf>
    <xf numFmtId="0" fontId="48" fillId="0" borderId="16" xfId="0" applyFont="1" applyBorder="1" applyAlignment="1">
      <alignment vertical="top" wrapText="1"/>
    </xf>
    <xf numFmtId="0" fontId="48" fillId="0" borderId="17" xfId="0" applyFont="1" applyBorder="1" applyAlignment="1">
      <alignment vertical="top" wrapText="1"/>
    </xf>
    <xf numFmtId="0" fontId="19" fillId="0" borderId="20" xfId="0" applyFont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8" fillId="0" borderId="16" xfId="0" applyFont="1" applyBorder="1" applyAlignment="1">
      <alignment horizontal="center" vertical="top" wrapText="1"/>
    </xf>
    <xf numFmtId="0" fontId="49" fillId="0" borderId="18" xfId="0" applyFont="1" applyBorder="1" applyAlignment="1">
      <alignment vertical="top" wrapText="1"/>
    </xf>
    <xf numFmtId="0" fontId="48" fillId="0" borderId="18" xfId="0" applyFont="1" applyBorder="1" applyAlignment="1">
      <alignment vertical="top" wrapText="1"/>
    </xf>
    <xf numFmtId="0" fontId="44" fillId="0" borderId="18" xfId="0" applyFont="1" applyBorder="1" applyAlignment="1">
      <alignment vertical="top" wrapText="1"/>
    </xf>
    <xf numFmtId="0" fontId="48" fillId="0" borderId="0" xfId="0" applyFont="1" applyBorder="1" applyAlignment="1">
      <alignment vertical="top" wrapText="1"/>
    </xf>
    <xf numFmtId="0" fontId="51" fillId="0" borderId="0" xfId="0" applyFont="1" applyBorder="1" applyAlignment="1">
      <alignment horizontal="center" vertical="top" wrapText="1"/>
    </xf>
    <xf numFmtId="0" fontId="48" fillId="0" borderId="0" xfId="0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44" fillId="0" borderId="17" xfId="0" applyFont="1" applyBorder="1" applyAlignment="1">
      <alignment vertical="top" wrapText="1"/>
    </xf>
    <xf numFmtId="0" fontId="53" fillId="0" borderId="12" xfId="0" applyFont="1" applyBorder="1" applyAlignment="1">
      <alignment horizontal="center"/>
    </xf>
    <xf numFmtId="187" fontId="53" fillId="0" borderId="12" xfId="1" applyNumberFormat="1" applyFont="1" applyBorder="1" applyAlignment="1">
      <alignment vertical="top"/>
    </xf>
    <xf numFmtId="0" fontId="53" fillId="0" borderId="12" xfId="0" applyFont="1" applyBorder="1"/>
    <xf numFmtId="0" fontId="53" fillId="0" borderId="3" xfId="0" applyFont="1" applyBorder="1"/>
    <xf numFmtId="3" fontId="53" fillId="0" borderId="15" xfId="0" applyNumberFormat="1" applyFont="1" applyBorder="1" applyAlignment="1">
      <alignment horizontal="center"/>
    </xf>
    <xf numFmtId="3" fontId="53" fillId="0" borderId="12" xfId="0" applyNumberFormat="1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187" fontId="53" fillId="0" borderId="15" xfId="1" applyNumberFormat="1" applyFont="1" applyBorder="1" applyAlignment="1">
      <alignment vertical="top"/>
    </xf>
    <xf numFmtId="0" fontId="53" fillId="0" borderId="15" xfId="0" applyFont="1" applyBorder="1"/>
    <xf numFmtId="0" fontId="53" fillId="0" borderId="11" xfId="0" applyFont="1" applyBorder="1"/>
    <xf numFmtId="3" fontId="53" fillId="0" borderId="15" xfId="0" applyNumberFormat="1" applyFont="1" applyBorder="1"/>
    <xf numFmtId="3" fontId="53" fillId="0" borderId="10" xfId="0" applyNumberFormat="1" applyFont="1" applyBorder="1"/>
    <xf numFmtId="3" fontId="53" fillId="0" borderId="11" xfId="0" applyNumberFormat="1" applyFont="1" applyBorder="1"/>
    <xf numFmtId="0" fontId="53" fillId="0" borderId="14" xfId="0" applyFont="1" applyBorder="1" applyAlignment="1">
      <alignment horizontal="center"/>
    </xf>
    <xf numFmtId="187" fontId="53" fillId="0" borderId="14" xfId="1" applyNumberFormat="1" applyFont="1" applyFill="1" applyBorder="1" applyAlignment="1">
      <alignment vertical="top"/>
    </xf>
    <xf numFmtId="0" fontId="53" fillId="0" borderId="14" xfId="0" applyFont="1" applyBorder="1"/>
    <xf numFmtId="0" fontId="53" fillId="0" borderId="6" xfId="0" applyFont="1" applyBorder="1"/>
    <xf numFmtId="3" fontId="53" fillId="0" borderId="14" xfId="0" applyNumberFormat="1" applyFont="1" applyBorder="1"/>
    <xf numFmtId="3" fontId="53" fillId="0" borderId="4" xfId="0" applyNumberFormat="1" applyFont="1" applyBorder="1"/>
    <xf numFmtId="3" fontId="53" fillId="0" borderId="6" xfId="0" applyNumberFormat="1" applyFont="1" applyBorder="1"/>
    <xf numFmtId="3" fontId="53" fillId="0" borderId="0" xfId="0" applyNumberFormat="1" applyFont="1" applyBorder="1"/>
    <xf numFmtId="3" fontId="53" fillId="0" borderId="5" xfId="0" applyNumberFormat="1" applyFont="1" applyBorder="1"/>
    <xf numFmtId="187" fontId="53" fillId="0" borderId="11" xfId="1" applyNumberFormat="1" applyFont="1" applyBorder="1" applyAlignment="1">
      <alignment vertical="top"/>
    </xf>
    <xf numFmtId="187" fontId="53" fillId="0" borderId="0" xfId="1" applyNumberFormat="1" applyFont="1" applyBorder="1" applyAlignment="1">
      <alignment vertical="top"/>
    </xf>
    <xf numFmtId="187" fontId="53" fillId="0" borderId="14" xfId="1" applyNumberFormat="1" applyFont="1" applyBorder="1" applyAlignment="1">
      <alignment vertical="top"/>
    </xf>
    <xf numFmtId="0" fontId="53" fillId="0" borderId="3" xfId="0" applyFont="1" applyBorder="1" applyAlignment="1">
      <alignment horizontal="center"/>
    </xf>
    <xf numFmtId="0" fontId="12" fillId="0" borderId="0" xfId="0" applyFont="1" applyBorder="1"/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187" fontId="21" fillId="0" borderId="15" xfId="1" applyNumberFormat="1" applyFont="1" applyBorder="1" applyAlignment="1">
      <alignment horizontal="left" vertical="top"/>
    </xf>
    <xf numFmtId="0" fontId="21" fillId="0" borderId="0" xfId="0" applyFont="1" applyBorder="1" applyAlignment="1">
      <alignment horizontal="center"/>
    </xf>
    <xf numFmtId="3" fontId="21" fillId="0" borderId="15" xfId="0" applyNumberFormat="1" applyFont="1" applyBorder="1"/>
    <xf numFmtId="187" fontId="21" fillId="0" borderId="12" xfId="1" applyNumberFormat="1" applyFont="1" applyBorder="1" applyAlignment="1">
      <alignment vertical="top"/>
    </xf>
    <xf numFmtId="187" fontId="21" fillId="0" borderId="12" xfId="1" applyNumberFormat="1" applyFont="1" applyBorder="1" applyAlignment="1">
      <alignment horizontal="left" vertical="top"/>
    </xf>
    <xf numFmtId="3" fontId="21" fillId="0" borderId="12" xfId="0" applyNumberFormat="1" applyFont="1" applyBorder="1"/>
    <xf numFmtId="0" fontId="44" fillId="0" borderId="0" xfId="0" applyFont="1"/>
    <xf numFmtId="0" fontId="21" fillId="0" borderId="10" xfId="0" applyFont="1" applyBorder="1" applyAlignment="1">
      <alignment horizontal="center"/>
    </xf>
    <xf numFmtId="0" fontId="21" fillId="0" borderId="0" xfId="0" applyFont="1" applyBorder="1"/>
    <xf numFmtId="0" fontId="44" fillId="0" borderId="0" xfId="0" applyFont="1" applyBorder="1"/>
    <xf numFmtId="187" fontId="21" fillId="0" borderId="0" xfId="1" applyNumberFormat="1" applyFont="1" applyBorder="1" applyAlignment="1">
      <alignment vertical="top"/>
    </xf>
    <xf numFmtId="187" fontId="21" fillId="0" borderId="11" xfId="1" applyNumberFormat="1" applyFont="1" applyBorder="1" applyAlignment="1">
      <alignment horizontal="left" vertical="top"/>
    </xf>
    <xf numFmtId="0" fontId="44" fillId="0" borderId="15" xfId="0" applyFont="1" applyBorder="1"/>
    <xf numFmtId="0" fontId="44" fillId="0" borderId="15" xfId="0" applyFont="1" applyBorder="1" applyAlignment="1">
      <alignment horizontal="center"/>
    </xf>
    <xf numFmtId="0" fontId="21" fillId="0" borderId="12" xfId="0" applyFont="1" applyFill="1" applyBorder="1"/>
    <xf numFmtId="3" fontId="21" fillId="0" borderId="12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3" fillId="0" borderId="12" xfId="0" applyFont="1" applyBorder="1"/>
    <xf numFmtId="0" fontId="2" fillId="0" borderId="15" xfId="0" applyFont="1" applyBorder="1" applyAlignment="1">
      <alignment horizontal="left"/>
    </xf>
    <xf numFmtId="187" fontId="18" fillId="0" borderId="7" xfId="1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3" fontId="8" fillId="0" borderId="15" xfId="0" applyNumberFormat="1" applyFont="1" applyBorder="1" applyAlignment="1">
      <alignment horizontal="center"/>
    </xf>
    <xf numFmtId="187" fontId="21" fillId="0" borderId="14" xfId="1" applyNumberFormat="1" applyFont="1" applyBorder="1" applyAlignment="1">
      <alignment horizontal="left" vertical="top"/>
    </xf>
    <xf numFmtId="0" fontId="21" fillId="0" borderId="14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/>
    <xf numFmtId="0" fontId="2" fillId="0" borderId="1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15" xfId="1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87" fontId="10" fillId="0" borderId="7" xfId="1" applyNumberFormat="1" applyFont="1" applyBorder="1" applyAlignment="1">
      <alignment horizontal="left"/>
    </xf>
    <xf numFmtId="187" fontId="3" fillId="0" borderId="7" xfId="1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7" fontId="10" fillId="0" borderId="7" xfId="0" applyNumberFormat="1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187" fontId="55" fillId="0" borderId="2" xfId="1" applyNumberFormat="1" applyFont="1" applyBorder="1" applyAlignment="1">
      <alignment vertical="top"/>
    </xf>
    <xf numFmtId="187" fontId="55" fillId="0" borderId="12" xfId="1" applyNumberFormat="1" applyFont="1" applyBorder="1" applyAlignment="1">
      <alignment horizontal="left" vertical="top"/>
    </xf>
    <xf numFmtId="187" fontId="55" fillId="0" borderId="2" xfId="1" applyNumberFormat="1" applyFont="1" applyBorder="1" applyAlignment="1">
      <alignment horizontal="left" vertical="top"/>
    </xf>
    <xf numFmtId="187" fontId="56" fillId="0" borderId="12" xfId="1" applyNumberFormat="1" applyFont="1" applyBorder="1" applyAlignment="1">
      <alignment horizontal="left" vertical="top"/>
    </xf>
    <xf numFmtId="187" fontId="56" fillId="0" borderId="2" xfId="1" applyNumberFormat="1" applyFont="1" applyBorder="1" applyAlignment="1">
      <alignment horizontal="left" vertical="top"/>
    </xf>
    <xf numFmtId="3" fontId="55" fillId="0" borderId="12" xfId="0" applyNumberFormat="1" applyFont="1" applyBorder="1"/>
    <xf numFmtId="0" fontId="55" fillId="0" borderId="2" xfId="0" applyFont="1" applyBorder="1"/>
    <xf numFmtId="0" fontId="55" fillId="0" borderId="12" xfId="0" applyFont="1" applyBorder="1"/>
    <xf numFmtId="0" fontId="54" fillId="0" borderId="15" xfId="0" applyFont="1" applyBorder="1" applyAlignment="1">
      <alignment horizontal="center"/>
    </xf>
    <xf numFmtId="187" fontId="55" fillId="0" borderId="0" xfId="1" applyNumberFormat="1" applyFont="1" applyBorder="1" applyAlignment="1">
      <alignment vertical="top"/>
    </xf>
    <xf numFmtId="187" fontId="55" fillId="0" borderId="15" xfId="1" applyNumberFormat="1" applyFont="1" applyBorder="1" applyAlignment="1">
      <alignment vertical="top"/>
    </xf>
    <xf numFmtId="187" fontId="56" fillId="0" borderId="15" xfId="1" applyNumberFormat="1" applyFont="1" applyBorder="1" applyAlignment="1">
      <alignment vertical="top"/>
    </xf>
    <xf numFmtId="187" fontId="56" fillId="0" borderId="0" xfId="1" applyNumberFormat="1" applyFont="1" applyBorder="1" applyAlignment="1">
      <alignment vertical="top"/>
    </xf>
    <xf numFmtId="0" fontId="55" fillId="0" borderId="15" xfId="0" applyFont="1" applyBorder="1"/>
    <xf numFmtId="0" fontId="55" fillId="0" borderId="0" xfId="0" applyFont="1" applyBorder="1"/>
    <xf numFmtId="0" fontId="57" fillId="0" borderId="14" xfId="0" applyFont="1" applyBorder="1"/>
    <xf numFmtId="0" fontId="57" fillId="0" borderId="5" xfId="0" applyFont="1" applyBorder="1"/>
    <xf numFmtId="187" fontId="55" fillId="0" borderId="2" xfId="1" applyNumberFormat="1" applyFont="1" applyFill="1" applyBorder="1" applyAlignment="1">
      <alignment horizontal="left" vertical="top"/>
    </xf>
    <xf numFmtId="3" fontId="55" fillId="0" borderId="2" xfId="0" applyNumberFormat="1" applyFont="1" applyBorder="1"/>
    <xf numFmtId="0" fontId="55" fillId="0" borderId="3" xfId="0" applyFont="1" applyBorder="1"/>
    <xf numFmtId="0" fontId="55" fillId="0" borderId="15" xfId="0" applyFont="1" applyBorder="1" applyAlignment="1">
      <alignment horizontal="center"/>
    </xf>
    <xf numFmtId="0" fontId="55" fillId="0" borderId="11" xfId="0" applyFont="1" applyBorder="1"/>
    <xf numFmtId="0" fontId="57" fillId="0" borderId="6" xfId="0" applyFont="1" applyBorder="1"/>
    <xf numFmtId="0" fontId="57" fillId="0" borderId="0" xfId="0" applyFont="1"/>
    <xf numFmtId="0" fontId="54" fillId="0" borderId="12" xfId="0" applyFont="1" applyBorder="1"/>
    <xf numFmtId="0" fontId="58" fillId="0" borderId="1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187" fontId="60" fillId="0" borderId="12" xfId="1" applyNumberFormat="1" applyFont="1" applyBorder="1" applyAlignment="1">
      <alignment horizontal="center" vertical="center"/>
    </xf>
    <xf numFmtId="187" fontId="61" fillId="0" borderId="15" xfId="1" applyNumberFormat="1" applyFont="1" applyBorder="1" applyAlignment="1">
      <alignment horizontal="center" vertical="center"/>
    </xf>
    <xf numFmtId="187" fontId="62" fillId="0" borderId="15" xfId="1" applyNumberFormat="1" applyFont="1" applyBorder="1" applyAlignment="1">
      <alignment vertical="top"/>
    </xf>
    <xf numFmtId="187" fontId="60" fillId="0" borderId="12" xfId="1" applyNumberFormat="1" applyFont="1" applyBorder="1" applyAlignment="1">
      <alignment horizontal="center" vertical="top"/>
    </xf>
    <xf numFmtId="187" fontId="62" fillId="0" borderId="12" xfId="1" applyNumberFormat="1" applyFont="1" applyBorder="1" applyAlignment="1">
      <alignment vertical="top"/>
    </xf>
    <xf numFmtId="187" fontId="62" fillId="0" borderId="2" xfId="1" applyNumberFormat="1" applyFont="1" applyBorder="1" applyAlignment="1">
      <alignment vertical="top"/>
    </xf>
    <xf numFmtId="187" fontId="60" fillId="0" borderId="15" xfId="1" applyNumberFormat="1" applyFont="1" applyBorder="1" applyAlignment="1">
      <alignment horizontal="center" vertical="top"/>
    </xf>
    <xf numFmtId="187" fontId="55" fillId="0" borderId="0" xfId="1" applyNumberFormat="1" applyFont="1" applyBorder="1" applyAlignment="1">
      <alignment horizontal="left" vertical="top"/>
    </xf>
    <xf numFmtId="0" fontId="54" fillId="0" borderId="14" xfId="0" applyFont="1" applyBorder="1" applyAlignment="1">
      <alignment horizontal="center"/>
    </xf>
    <xf numFmtId="187" fontId="54" fillId="0" borderId="5" xfId="1" applyNumberFormat="1" applyFont="1" applyBorder="1" applyAlignment="1">
      <alignment vertical="top"/>
    </xf>
    <xf numFmtId="187" fontId="54" fillId="0" borderId="14" xfId="1" applyNumberFormat="1" applyFont="1" applyBorder="1" applyAlignment="1">
      <alignment vertical="top"/>
    </xf>
    <xf numFmtId="187" fontId="54" fillId="0" borderId="14" xfId="1" applyNumberFormat="1" applyFont="1" applyBorder="1" applyAlignment="1">
      <alignment horizontal="left" vertical="top"/>
    </xf>
    <xf numFmtId="3" fontId="54" fillId="0" borderId="5" xfId="0" applyNumberFormat="1" applyFont="1" applyBorder="1"/>
    <xf numFmtId="3" fontId="54" fillId="0" borderId="14" xfId="0" applyNumberFormat="1" applyFont="1" applyBorder="1"/>
    <xf numFmtId="0" fontId="54" fillId="0" borderId="14" xfId="0" applyFont="1" applyBorder="1"/>
    <xf numFmtId="0" fontId="54" fillId="0" borderId="5" xfId="0" applyFont="1" applyBorder="1"/>
    <xf numFmtId="0" fontId="55" fillId="0" borderId="12" xfId="0" applyFont="1" applyBorder="1" applyAlignment="1">
      <alignment horizontal="center"/>
    </xf>
    <xf numFmtId="187" fontId="63" fillId="0" borderId="2" xfId="1" applyNumberFormat="1" applyFont="1" applyBorder="1" applyAlignment="1">
      <alignment vertical="top"/>
    </xf>
    <xf numFmtId="187" fontId="63" fillId="0" borderId="0" xfId="1" applyNumberFormat="1" applyFont="1" applyBorder="1" applyAlignment="1">
      <alignment vertical="top"/>
    </xf>
    <xf numFmtId="187" fontId="56" fillId="0" borderId="15" xfId="1" applyNumberFormat="1" applyFont="1" applyBorder="1" applyAlignment="1">
      <alignment horizontal="left" vertical="top"/>
    </xf>
    <xf numFmtId="0" fontId="55" fillId="0" borderId="5" xfId="0" applyFont="1" applyBorder="1"/>
    <xf numFmtId="187" fontId="63" fillId="0" borderId="12" xfId="1" applyNumberFormat="1" applyFont="1" applyBorder="1" applyAlignment="1">
      <alignment vertical="top"/>
    </xf>
    <xf numFmtId="187" fontId="63" fillId="0" borderId="15" xfId="1" applyNumberFormat="1" applyFont="1" applyBorder="1" applyAlignment="1">
      <alignment vertical="top"/>
    </xf>
    <xf numFmtId="0" fontId="56" fillId="0" borderId="14" xfId="0" applyFont="1" applyBorder="1"/>
    <xf numFmtId="187" fontId="56" fillId="0" borderId="1" xfId="1" applyNumberFormat="1" applyFont="1" applyBorder="1" applyAlignment="1">
      <alignment horizontal="left" vertical="top"/>
    </xf>
    <xf numFmtId="3" fontId="55" fillId="0" borderId="1" xfId="0" applyNumberFormat="1" applyFont="1" applyBorder="1"/>
    <xf numFmtId="187" fontId="56" fillId="0" borderId="10" xfId="1" applyNumberFormat="1" applyFont="1" applyBorder="1" applyAlignment="1">
      <alignment horizontal="left" vertical="top"/>
    </xf>
    <xf numFmtId="0" fontId="55" fillId="0" borderId="10" xfId="0" applyFont="1" applyBorder="1"/>
    <xf numFmtId="0" fontId="57" fillId="0" borderId="4" xfId="0" applyFont="1" applyBorder="1"/>
    <xf numFmtId="187" fontId="55" fillId="0" borderId="2" xfId="1" applyNumberFormat="1" applyFont="1" applyBorder="1" applyAlignment="1">
      <alignment horizontal="center" vertical="top"/>
    </xf>
    <xf numFmtId="0" fontId="55" fillId="0" borderId="14" xfId="0" applyFont="1" applyBorder="1"/>
    <xf numFmtId="187" fontId="56" fillId="0" borderId="12" xfId="1" applyNumberFormat="1" applyFont="1" applyBorder="1" applyAlignment="1">
      <alignment vertical="top"/>
    </xf>
    <xf numFmtId="187" fontId="60" fillId="0" borderId="14" xfId="1" applyNumberFormat="1" applyFont="1" applyBorder="1" applyAlignment="1">
      <alignment horizontal="center" vertical="top"/>
    </xf>
    <xf numFmtId="187" fontId="55" fillId="0" borderId="5" xfId="1" applyNumberFormat="1" applyFont="1" applyBorder="1" applyAlignment="1">
      <alignment horizontal="center" vertical="top"/>
    </xf>
    <xf numFmtId="187" fontId="56" fillId="0" borderId="14" xfId="1" applyNumberFormat="1" applyFont="1" applyBorder="1" applyAlignment="1">
      <alignment vertical="top"/>
    </xf>
    <xf numFmtId="187" fontId="55" fillId="0" borderId="5" xfId="1" applyNumberFormat="1" applyFont="1" applyBorder="1" applyAlignment="1">
      <alignment horizontal="left" vertical="top"/>
    </xf>
    <xf numFmtId="0" fontId="55" fillId="0" borderId="14" xfId="0" applyFont="1" applyBorder="1" applyAlignment="1">
      <alignment horizontal="center"/>
    </xf>
    <xf numFmtId="187" fontId="55" fillId="0" borderId="5" xfId="1" applyNumberFormat="1" applyFont="1" applyBorder="1" applyAlignment="1">
      <alignment vertical="top"/>
    </xf>
    <xf numFmtId="187" fontId="56" fillId="0" borderId="14" xfId="1" applyNumberFormat="1" applyFont="1" applyBorder="1" applyAlignment="1">
      <alignment horizontal="left" vertical="top"/>
    </xf>
    <xf numFmtId="187" fontId="55" fillId="0" borderId="12" xfId="1" applyNumberFormat="1" applyFont="1" applyBorder="1" applyAlignment="1">
      <alignment vertical="top"/>
    </xf>
    <xf numFmtId="187" fontId="64" fillId="0" borderId="2" xfId="1" applyNumberFormat="1" applyFont="1" applyBorder="1" applyAlignment="1">
      <alignment horizontal="left" vertical="top"/>
    </xf>
    <xf numFmtId="187" fontId="63" fillId="0" borderId="0" xfId="1" applyNumberFormat="1" applyFont="1" applyBorder="1" applyAlignment="1">
      <alignment horizontal="center" vertical="top"/>
    </xf>
    <xf numFmtId="187" fontId="64" fillId="0" borderId="0" xfId="1" applyNumberFormat="1" applyFont="1" applyBorder="1" applyAlignment="1">
      <alignment horizontal="left" vertical="top"/>
    </xf>
    <xf numFmtId="0" fontId="65" fillId="0" borderId="14" xfId="0" applyFont="1" applyBorder="1" applyAlignment="1">
      <alignment horizontal="center"/>
    </xf>
    <xf numFmtId="0" fontId="65" fillId="0" borderId="5" xfId="0" applyFont="1" applyBorder="1"/>
    <xf numFmtId="0" fontId="66" fillId="0" borderId="14" xfId="0" applyFont="1" applyBorder="1"/>
    <xf numFmtId="0" fontId="65" fillId="0" borderId="14" xfId="0" applyFont="1" applyBorder="1"/>
    <xf numFmtId="187" fontId="55" fillId="0" borderId="15" xfId="1" applyNumberFormat="1" applyFont="1" applyBorder="1" applyAlignment="1">
      <alignment horizontal="left" vertical="top"/>
    </xf>
    <xf numFmtId="187" fontId="56" fillId="0" borderId="0" xfId="1" applyNumberFormat="1" applyFont="1" applyBorder="1" applyAlignment="1">
      <alignment horizontal="left" vertical="top"/>
    </xf>
    <xf numFmtId="0" fontId="54" fillId="0" borderId="15" xfId="0" applyFont="1" applyBorder="1"/>
    <xf numFmtId="0" fontId="54" fillId="0" borderId="0" xfId="0" applyFont="1" applyBorder="1"/>
    <xf numFmtId="3" fontId="64" fillId="0" borderId="15" xfId="0" applyNumberFormat="1" applyFont="1" applyBorder="1"/>
    <xf numFmtId="3" fontId="64" fillId="0" borderId="0" xfId="0" applyNumberFormat="1" applyFont="1" applyBorder="1"/>
    <xf numFmtId="0" fontId="64" fillId="0" borderId="15" xfId="0" applyFont="1" applyBorder="1"/>
    <xf numFmtId="0" fontId="64" fillId="0" borderId="0" xfId="0" applyFont="1" applyBorder="1"/>
    <xf numFmtId="0" fontId="55" fillId="0" borderId="12" xfId="0" applyFont="1" applyBorder="1" applyAlignment="1">
      <alignment horizontal="right"/>
    </xf>
    <xf numFmtId="187" fontId="55" fillId="0" borderId="1" xfId="1" applyNumberFormat="1" applyFont="1" applyBorder="1" applyAlignment="1">
      <alignment horizontal="left" vertical="top"/>
    </xf>
    <xf numFmtId="0" fontId="57" fillId="0" borderId="14" xfId="0" applyFont="1" applyBorder="1" applyAlignment="1">
      <alignment horizontal="right"/>
    </xf>
    <xf numFmtId="187" fontId="55" fillId="0" borderId="14" xfId="1" applyNumberFormat="1" applyFont="1" applyBorder="1" applyAlignment="1">
      <alignment horizontal="left" vertical="top"/>
    </xf>
    <xf numFmtId="187" fontId="55" fillId="0" borderId="4" xfId="1" applyNumberFormat="1" applyFont="1" applyBorder="1" applyAlignment="1">
      <alignment horizontal="left" vertical="top"/>
    </xf>
    <xf numFmtId="0" fontId="55" fillId="0" borderId="15" xfId="0" applyFont="1" applyBorder="1" applyAlignment="1">
      <alignment horizontal="right"/>
    </xf>
    <xf numFmtId="187" fontId="64" fillId="0" borderId="1" xfId="1" applyNumberFormat="1" applyFont="1" applyBorder="1" applyAlignment="1">
      <alignment horizontal="left" vertical="top"/>
    </xf>
    <xf numFmtId="0" fontId="55" fillId="0" borderId="14" xfId="0" applyFont="1" applyBorder="1" applyAlignment="1">
      <alignment horizontal="right"/>
    </xf>
    <xf numFmtId="187" fontId="56" fillId="0" borderId="4" xfId="1" applyNumberFormat="1" applyFont="1" applyBorder="1" applyAlignment="1">
      <alignment horizontal="left" vertical="top"/>
    </xf>
    <xf numFmtId="0" fontId="58" fillId="0" borderId="7" xfId="0" applyFont="1" applyBorder="1"/>
    <xf numFmtId="49" fontId="58" fillId="0" borderId="7" xfId="0" applyNumberFormat="1" applyFont="1" applyBorder="1" applyAlignment="1">
      <alignment horizontal="center"/>
    </xf>
    <xf numFmtId="3" fontId="67" fillId="0" borderId="7" xfId="0" applyNumberFormat="1" applyFont="1" applyBorder="1"/>
    <xf numFmtId="0" fontId="68" fillId="0" borderId="12" xfId="0" applyFont="1" applyBorder="1"/>
    <xf numFmtId="0" fontId="68" fillId="0" borderId="15" xfId="0" applyFont="1" applyBorder="1"/>
    <xf numFmtId="3" fontId="30" fillId="0" borderId="14" xfId="1" applyNumberFormat="1" applyFont="1" applyBorder="1" applyAlignment="1">
      <alignment horizontal="center"/>
    </xf>
    <xf numFmtId="4" fontId="30" fillId="0" borderId="14" xfId="0" applyNumberFormat="1" applyFont="1" applyBorder="1" applyAlignment="1">
      <alignment horizontal="center"/>
    </xf>
    <xf numFmtId="4" fontId="30" fillId="0" borderId="12" xfId="0" applyNumberFormat="1" applyFont="1" applyBorder="1"/>
    <xf numFmtId="0" fontId="30" fillId="0" borderId="12" xfId="0" applyFont="1" applyBorder="1"/>
    <xf numFmtId="4" fontId="30" fillId="0" borderId="12" xfId="0" applyNumberFormat="1" applyFont="1" applyBorder="1" applyAlignment="1"/>
    <xf numFmtId="187" fontId="70" fillId="0" borderId="10" xfId="1" applyNumberFormat="1" applyFont="1" applyBorder="1" applyAlignment="1">
      <alignment horizontal="left" vertical="center"/>
    </xf>
    <xf numFmtId="0" fontId="21" fillId="0" borderId="10" xfId="0" applyFont="1" applyBorder="1"/>
    <xf numFmtId="4" fontId="30" fillId="0" borderId="15" xfId="0" applyNumberFormat="1" applyFont="1" applyBorder="1" applyAlignment="1"/>
    <xf numFmtId="3" fontId="30" fillId="0" borderId="15" xfId="1" applyNumberFormat="1" applyFont="1" applyBorder="1"/>
    <xf numFmtId="0" fontId="12" fillId="0" borderId="15" xfId="0" applyFont="1" applyBorder="1"/>
    <xf numFmtId="0" fontId="12" fillId="0" borderId="14" xfId="0" applyFont="1" applyBorder="1"/>
    <xf numFmtId="0" fontId="30" fillId="0" borderId="12" xfId="0" applyFont="1" applyBorder="1" applyAlignment="1"/>
    <xf numFmtId="4" fontId="30" fillId="0" borderId="12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87" fontId="70" fillId="0" borderId="0" xfId="1" applyNumberFormat="1" applyFont="1" applyBorder="1" applyAlignment="1">
      <alignment horizontal="left" vertical="center"/>
    </xf>
    <xf numFmtId="0" fontId="21" fillId="0" borderId="11" xfId="0" applyFont="1" applyBorder="1"/>
    <xf numFmtId="187" fontId="46" fillId="0" borderId="0" xfId="10" applyNumberFormat="1" applyFont="1" applyBorder="1" applyAlignment="1">
      <alignment horizontal="center" vertical="top"/>
    </xf>
    <xf numFmtId="187" fontId="46" fillId="0" borderId="0" xfId="10" applyNumberFormat="1" applyFont="1" applyBorder="1" applyAlignment="1">
      <alignment vertical="top"/>
    </xf>
    <xf numFmtId="3" fontId="30" fillId="0" borderId="15" xfId="0" applyNumberFormat="1" applyFont="1" applyBorder="1" applyAlignment="1">
      <alignment horizontal="center"/>
    </xf>
    <xf numFmtId="1" fontId="30" fillId="0" borderId="15" xfId="0" applyNumberFormat="1" applyFont="1" applyBorder="1"/>
    <xf numFmtId="3" fontId="30" fillId="0" borderId="12" xfId="0" applyNumberFormat="1" applyFont="1" applyBorder="1" applyAlignment="1">
      <alignment horizontal="center"/>
    </xf>
    <xf numFmtId="0" fontId="30" fillId="0" borderId="15" xfId="0" applyFont="1" applyBorder="1" applyAlignment="1"/>
    <xf numFmtId="4" fontId="68" fillId="0" borderId="15" xfId="0" applyNumberFormat="1" applyFont="1" applyBorder="1"/>
    <xf numFmtId="49" fontId="21" fillId="0" borderId="15" xfId="0" applyNumberFormat="1" applyFont="1" applyBorder="1"/>
    <xf numFmtId="3" fontId="21" fillId="0" borderId="14" xfId="0" applyNumberFormat="1" applyFont="1" applyBorder="1"/>
    <xf numFmtId="0" fontId="12" fillId="0" borderId="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71" fillId="0" borderId="14" xfId="0" applyNumberFormat="1" applyFont="1" applyBorder="1" applyAlignment="1">
      <alignment horizontal="center"/>
    </xf>
    <xf numFmtId="0" fontId="72" fillId="0" borderId="14" xfId="0" applyFont="1" applyBorder="1"/>
    <xf numFmtId="0" fontId="72" fillId="0" borderId="14" xfId="0" applyFont="1" applyBorder="1" applyAlignment="1">
      <alignment horizontal="center"/>
    </xf>
    <xf numFmtId="3" fontId="71" fillId="0" borderId="14" xfId="0" applyNumberFormat="1" applyFont="1" applyBorder="1" applyAlignment="1">
      <alignment horizontal="center"/>
    </xf>
    <xf numFmtId="3" fontId="72" fillId="0" borderId="14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" fontId="21" fillId="0" borderId="12" xfId="0" applyNumberFormat="1" applyFont="1" applyBorder="1"/>
    <xf numFmtId="1" fontId="21" fillId="0" borderId="15" xfId="0" applyNumberFormat="1" applyFont="1" applyBorder="1"/>
    <xf numFmtId="0" fontId="21" fillId="0" borderId="15" xfId="0" applyFont="1" applyFill="1" applyBorder="1"/>
    <xf numFmtId="0" fontId="21" fillId="0" borderId="12" xfId="0" applyFont="1" applyBorder="1" applyAlignment="1"/>
    <xf numFmtId="0" fontId="30" fillId="0" borderId="15" xfId="0" applyFont="1" applyBorder="1" applyAlignment="1">
      <alignment horizontal="left"/>
    </xf>
    <xf numFmtId="4" fontId="68" fillId="0" borderId="12" xfId="0" applyNumberFormat="1" applyFont="1" applyBorder="1"/>
    <xf numFmtId="0" fontId="2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1" fontId="21" fillId="0" borderId="14" xfId="0" applyNumberFormat="1" applyFont="1" applyBorder="1"/>
    <xf numFmtId="0" fontId="21" fillId="0" borderId="14" xfId="0" applyFont="1" applyBorder="1" applyAlignment="1"/>
    <xf numFmtId="0" fontId="30" fillId="0" borderId="14" xfId="0" applyFont="1" applyBorder="1"/>
    <xf numFmtId="49" fontId="19" fillId="0" borderId="0" xfId="0" applyNumberFormat="1" applyFont="1" applyBorder="1" applyAlignment="1">
      <alignment horizontal="center"/>
    </xf>
    <xf numFmtId="3" fontId="47" fillId="0" borderId="0" xfId="1" applyNumberFormat="1" applyFont="1" applyBorder="1" applyAlignment="1">
      <alignment horizontal="center"/>
    </xf>
    <xf numFmtId="0" fontId="30" fillId="0" borderId="14" xfId="0" applyFont="1" applyBorder="1" applyAlignment="1"/>
    <xf numFmtId="187" fontId="30" fillId="0" borderId="15" xfId="1" applyNumberFormat="1" applyFont="1" applyBorder="1" applyAlignment="1">
      <alignment horizontal="left" vertical="top"/>
    </xf>
    <xf numFmtId="187" fontId="21" fillId="0" borderId="15" xfId="21" applyNumberFormat="1" applyFont="1" applyBorder="1" applyAlignment="1">
      <alignment horizontal="left" vertical="top"/>
    </xf>
    <xf numFmtId="0" fontId="21" fillId="0" borderId="12" xfId="0" applyFont="1" applyBorder="1" applyAlignment="1">
      <alignment horizontal="left" wrapText="1"/>
    </xf>
    <xf numFmtId="187" fontId="70" fillId="0" borderId="15" xfId="1" applyNumberFormat="1" applyFont="1" applyBorder="1" applyAlignment="1">
      <alignment vertical="top"/>
    </xf>
    <xf numFmtId="187" fontId="30" fillId="0" borderId="15" xfId="1" applyNumberFormat="1" applyFont="1" applyBorder="1" applyAlignment="1">
      <alignment horizontal="center" vertical="top"/>
    </xf>
    <xf numFmtId="187" fontId="21" fillId="0" borderId="15" xfId="3" applyNumberFormat="1" applyFont="1" applyBorder="1" applyAlignment="1">
      <alignment horizontal="left" vertical="top"/>
    </xf>
    <xf numFmtId="187" fontId="30" fillId="0" borderId="14" xfId="1" applyNumberFormat="1" applyFont="1" applyBorder="1" applyAlignment="1">
      <alignment vertical="top"/>
    </xf>
    <xf numFmtId="0" fontId="30" fillId="0" borderId="14" xfId="0" applyFont="1" applyBorder="1" applyAlignment="1">
      <alignment horizontal="center"/>
    </xf>
    <xf numFmtId="187" fontId="21" fillId="0" borderId="14" xfId="3" applyNumberFormat="1" applyFont="1" applyBorder="1" applyAlignment="1">
      <alignment horizontal="left" vertical="top"/>
    </xf>
    <xf numFmtId="187" fontId="30" fillId="0" borderId="12" xfId="1" applyNumberFormat="1" applyFont="1" applyBorder="1" applyAlignment="1">
      <alignment horizontal="left" vertical="top"/>
    </xf>
    <xf numFmtId="187" fontId="21" fillId="0" borderId="12" xfId="3" applyNumberFormat="1" applyFont="1" applyBorder="1" applyAlignment="1">
      <alignment horizontal="left" vertical="top"/>
    </xf>
    <xf numFmtId="187" fontId="30" fillId="0" borderId="15" xfId="1" applyNumberFormat="1" applyFont="1" applyBorder="1" applyAlignment="1">
      <alignment vertical="top"/>
    </xf>
    <xf numFmtId="187" fontId="21" fillId="0" borderId="15" xfId="7" applyNumberFormat="1" applyFont="1" applyBorder="1" applyAlignment="1">
      <alignment horizontal="left" vertical="top"/>
    </xf>
    <xf numFmtId="187" fontId="21" fillId="0" borderId="14" xfId="7" applyNumberFormat="1" applyFont="1" applyBorder="1" applyAlignment="1">
      <alignment vertical="top"/>
    </xf>
    <xf numFmtId="187" fontId="21" fillId="0" borderId="15" xfId="8" applyNumberFormat="1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4" fontId="21" fillId="0" borderId="15" xfId="0" applyNumberFormat="1" applyFont="1" applyBorder="1" applyAlignment="1"/>
    <xf numFmtId="187" fontId="21" fillId="0" borderId="15" xfId="1" applyNumberFormat="1" applyFont="1" applyBorder="1" applyAlignment="1">
      <alignment horizontal="center"/>
    </xf>
    <xf numFmtId="187" fontId="21" fillId="0" borderId="15" xfId="1" applyNumberFormat="1" applyFont="1" applyBorder="1" applyAlignment="1">
      <alignment horizontal="left"/>
    </xf>
    <xf numFmtId="187" fontId="21" fillId="0" borderId="15" xfId="0" applyNumberFormat="1" applyFont="1" applyBorder="1" applyAlignment="1">
      <alignment horizontal="center"/>
    </xf>
    <xf numFmtId="188" fontId="21" fillId="0" borderId="15" xfId="1" applyNumberFormat="1" applyFont="1" applyBorder="1" applyAlignment="1">
      <alignment horizontal="center"/>
    </xf>
    <xf numFmtId="0" fontId="21" fillId="0" borderId="15" xfId="0" applyFont="1" applyBorder="1" applyAlignment="1">
      <alignment horizontal="left" indent="2"/>
    </xf>
    <xf numFmtId="187" fontId="21" fillId="0" borderId="12" xfId="1" applyNumberFormat="1" applyFont="1" applyBorder="1" applyAlignment="1">
      <alignment horizontal="left"/>
    </xf>
    <xf numFmtId="187" fontId="45" fillId="0" borderId="15" xfId="2" applyNumberFormat="1" applyFont="1" applyBorder="1" applyAlignment="1">
      <alignment horizontal="left" vertical="top"/>
    </xf>
    <xf numFmtId="187" fontId="21" fillId="0" borderId="14" xfId="2" applyNumberFormat="1" applyFont="1" applyBorder="1" applyAlignment="1">
      <alignment horizontal="left" vertical="top"/>
    </xf>
    <xf numFmtId="0" fontId="21" fillId="0" borderId="12" xfId="0" applyFont="1" applyBorder="1" applyAlignment="1">
      <alignment horizontal="left"/>
    </xf>
    <xf numFmtId="0" fontId="45" fillId="0" borderId="12" xfId="0" applyFont="1" applyBorder="1"/>
    <xf numFmtId="0" fontId="12" fillId="0" borderId="0" xfId="0" applyFont="1" applyBorder="1" applyAlignment="1">
      <alignment horizontal="left" vertical="top"/>
    </xf>
    <xf numFmtId="0" fontId="68" fillId="0" borderId="15" xfId="0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4" fontId="21" fillId="0" borderId="12" xfId="0" applyNumberFormat="1" applyFont="1" applyBorder="1" applyAlignment="1">
      <alignment horizontal="left"/>
    </xf>
    <xf numFmtId="3" fontId="68" fillId="0" borderId="15" xfId="0" applyNumberFormat="1" applyFont="1" applyBorder="1" applyAlignment="1">
      <alignment horizontal="center"/>
    </xf>
    <xf numFmtId="187" fontId="21" fillId="0" borderId="15" xfId="1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43" fillId="0" borderId="1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51" fillId="0" borderId="19" xfId="0" applyNumberFormat="1" applyFont="1" applyBorder="1" applyAlignment="1">
      <alignment horizontal="center" vertical="top" wrapText="1"/>
    </xf>
    <xf numFmtId="0" fontId="51" fillId="0" borderId="18" xfId="0" applyFont="1" applyBorder="1" applyAlignment="1">
      <alignment horizontal="center" vertical="top" wrapText="1"/>
    </xf>
    <xf numFmtId="0" fontId="51" fillId="0" borderId="17" xfId="0" applyFont="1" applyBorder="1" applyAlignment="1">
      <alignment horizontal="center" vertical="top" wrapText="1"/>
    </xf>
    <xf numFmtId="0" fontId="48" fillId="0" borderId="19" xfId="0" applyFont="1" applyBorder="1" applyAlignment="1">
      <alignment vertical="top" wrapText="1"/>
    </xf>
    <xf numFmtId="0" fontId="48" fillId="0" borderId="18" xfId="0" applyFont="1" applyBorder="1" applyAlignment="1">
      <alignment vertical="top" wrapText="1"/>
    </xf>
    <xf numFmtId="0" fontId="48" fillId="0" borderId="17" xfId="0" applyFont="1" applyBorder="1" applyAlignment="1">
      <alignment vertical="top" wrapText="1"/>
    </xf>
    <xf numFmtId="0" fontId="48" fillId="0" borderId="19" xfId="0" applyFont="1" applyBorder="1" applyAlignment="1">
      <alignment horizontal="center" vertical="top" wrapText="1"/>
    </xf>
    <xf numFmtId="0" fontId="48" fillId="0" borderId="18" xfId="0" applyFont="1" applyBorder="1" applyAlignment="1">
      <alignment horizontal="center" vertical="top" wrapText="1"/>
    </xf>
    <xf numFmtId="0" fontId="48" fillId="0" borderId="17" xfId="0" applyFont="1" applyBorder="1" applyAlignment="1">
      <alignment horizontal="center" vertical="top" wrapText="1"/>
    </xf>
    <xf numFmtId="3" fontId="51" fillId="0" borderId="16" xfId="0" applyNumberFormat="1" applyFont="1" applyBorder="1" applyAlignment="1">
      <alignment horizontal="center" vertical="top" wrapText="1"/>
    </xf>
    <xf numFmtId="0" fontId="48" fillId="0" borderId="16" xfId="0" applyFont="1" applyBorder="1" applyAlignment="1">
      <alignment vertical="top" wrapText="1"/>
    </xf>
    <xf numFmtId="0" fontId="48" fillId="0" borderId="16" xfId="0" applyFont="1" applyBorder="1" applyAlignment="1">
      <alignment horizontal="center" vertical="top" wrapText="1"/>
    </xf>
    <xf numFmtId="0" fontId="49" fillId="0" borderId="19" xfId="0" applyFont="1" applyBorder="1" applyAlignment="1">
      <alignment vertical="top" wrapText="1"/>
    </xf>
    <xf numFmtId="0" fontId="49" fillId="0" borderId="18" xfId="0" applyFont="1" applyBorder="1" applyAlignment="1">
      <alignment vertical="top" wrapText="1"/>
    </xf>
    <xf numFmtId="0" fontId="49" fillId="0" borderId="17" xfId="0" applyFont="1" applyBorder="1" applyAlignment="1">
      <alignment vertical="top" wrapText="1"/>
    </xf>
    <xf numFmtId="0" fontId="19" fillId="0" borderId="0" xfId="0" applyFont="1" applyAlignment="1">
      <alignment horizontal="center"/>
    </xf>
    <xf numFmtId="0" fontId="51" fillId="0" borderId="16" xfId="0" applyFont="1" applyBorder="1" applyAlignment="1">
      <alignment horizontal="center" vertical="top" wrapText="1"/>
    </xf>
    <xf numFmtId="0" fontId="21" fillId="0" borderId="16" xfId="0" applyFont="1" applyBorder="1" applyAlignment="1">
      <alignment vertical="top" wrapText="1"/>
    </xf>
    <xf numFmtId="0" fontId="21" fillId="0" borderId="17" xfId="0" applyFont="1" applyBorder="1" applyAlignment="1">
      <alignment vertical="top" wrapText="1"/>
    </xf>
    <xf numFmtId="0" fontId="58" fillId="0" borderId="8" xfId="0" applyFont="1" applyBorder="1" applyAlignment="1">
      <alignment horizontal="center"/>
    </xf>
    <xf numFmtId="0" fontId="58" fillId="0" borderId="9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3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3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3" fillId="0" borderId="14" xfId="0" applyFont="1" applyBorder="1" applyAlignment="1">
      <alignment horizontal="center"/>
    </xf>
    <xf numFmtId="1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0" fontId="16" fillId="0" borderId="12" xfId="0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2" xfId="1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left"/>
    </xf>
    <xf numFmtId="0" fontId="6" fillId="0" borderId="12" xfId="0" applyFont="1" applyBorder="1"/>
    <xf numFmtId="4" fontId="16" fillId="0" borderId="12" xfId="0" applyNumberFormat="1" applyFont="1" applyBorder="1" applyAlignment="1"/>
    <xf numFmtId="3" fontId="6" fillId="0" borderId="12" xfId="1" applyNumberFormat="1" applyFont="1" applyBorder="1" applyAlignment="1">
      <alignment horizontal="center"/>
    </xf>
    <xf numFmtId="4" fontId="6" fillId="0" borderId="12" xfId="0" applyNumberFormat="1" applyFont="1" applyBorder="1"/>
    <xf numFmtId="4" fontId="1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4" fontId="16" fillId="0" borderId="1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3" fontId="6" fillId="0" borderId="15" xfId="1" applyNumberFormat="1" applyFont="1" applyBorder="1"/>
    <xf numFmtId="0" fontId="17" fillId="0" borderId="15" xfId="0" applyFont="1" applyBorder="1"/>
    <xf numFmtId="187" fontId="16" fillId="0" borderId="14" xfId="1" applyNumberFormat="1" applyFont="1" applyFill="1" applyBorder="1" applyAlignment="1">
      <alignment vertical="top"/>
    </xf>
    <xf numFmtId="0" fontId="16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6" fillId="0" borderId="15" xfId="1" applyNumberFormat="1" applyFont="1" applyBorder="1" applyAlignment="1">
      <alignment horizontal="center"/>
    </xf>
    <xf numFmtId="3" fontId="6" fillId="0" borderId="12" xfId="1" applyNumberFormat="1" applyFont="1" applyBorder="1"/>
    <xf numFmtId="1" fontId="6" fillId="0" borderId="12" xfId="0" applyNumberFormat="1" applyFont="1" applyBorder="1" applyAlignment="1">
      <alignment horizontal="center"/>
    </xf>
    <xf numFmtId="4" fontId="16" fillId="0" borderId="12" xfId="0" applyNumberFormat="1" applyFont="1" applyBorder="1"/>
    <xf numFmtId="4" fontId="6" fillId="0" borderId="12" xfId="0" applyNumberFormat="1" applyFont="1" applyBorder="1" applyAlignment="1">
      <alignment horizontal="center"/>
    </xf>
    <xf numFmtId="3" fontId="16" fillId="0" borderId="15" xfId="0" applyNumberFormat="1" applyFont="1" applyBorder="1"/>
    <xf numFmtId="3" fontId="17" fillId="0" borderId="15" xfId="0" applyNumberFormat="1" applyFont="1" applyBorder="1" applyAlignment="1">
      <alignment horizontal="center"/>
    </xf>
    <xf numFmtId="187" fontId="16" fillId="0" borderId="15" xfId="1" applyNumberFormat="1" applyFont="1" applyFill="1" applyBorder="1" applyAlignment="1">
      <alignment vertical="top"/>
    </xf>
    <xf numFmtId="0" fontId="4" fillId="0" borderId="15" xfId="0" applyFont="1" applyBorder="1"/>
    <xf numFmtId="3" fontId="6" fillId="0" borderId="12" xfId="0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4" fontId="16" fillId="0" borderId="15" xfId="0" applyNumberFormat="1" applyFont="1" applyBorder="1" applyAlignme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</cellXfs>
  <cellStyles count="26">
    <cellStyle name="เครื่องหมายจุลภาค" xfId="1" builtinId="3"/>
    <cellStyle name="เครื่องหมายจุลภาค 10" xfId="10"/>
    <cellStyle name="เครื่องหมายจุลภาค 11" xfId="11"/>
    <cellStyle name="เครื่องหมายจุลภาค 12" xfId="12"/>
    <cellStyle name="เครื่องหมายจุลภาค 13" xfId="13"/>
    <cellStyle name="เครื่องหมายจุลภาค 14" xfId="14"/>
    <cellStyle name="เครื่องหมายจุลภาค 15" xfId="15"/>
    <cellStyle name="เครื่องหมายจุลภาค 16" xfId="16"/>
    <cellStyle name="เครื่องหมายจุลภาค 17" xfId="17"/>
    <cellStyle name="เครื่องหมายจุลภาค 18" xfId="18"/>
    <cellStyle name="เครื่องหมายจุลภาค 19" xfId="19"/>
    <cellStyle name="เครื่องหมายจุลภาค 2" xfId="2"/>
    <cellStyle name="เครื่องหมายจุลภาค 20" xfId="20"/>
    <cellStyle name="เครื่องหมายจุลภาค 21" xfId="21"/>
    <cellStyle name="เครื่องหมายจุลภาค 22" xfId="22"/>
    <cellStyle name="เครื่องหมายจุลภาค 23" xfId="23"/>
    <cellStyle name="เครื่องหมายจุลภาค 24" xfId="24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เครื่องหมายจุลภาค 6" xfId="6"/>
    <cellStyle name="เครื่องหมายจุลภาค 7" xfId="7"/>
    <cellStyle name="เครื่องหมายจุลภาค 8" xfId="8"/>
    <cellStyle name="เครื่องหมายจุลภาค 9" xfId="9"/>
    <cellStyle name="ปกติ" xfId="0" builtinId="0"/>
    <cellStyle name="เปอร์เซ็นต์" xfId="2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9525</xdr:rowOff>
    </xdr:from>
    <xdr:to>
      <xdr:col>10</xdr:col>
      <xdr:colOff>781050</xdr:colOff>
      <xdr:row>1</xdr:row>
      <xdr:rowOff>66675</xdr:rowOff>
    </xdr:to>
    <xdr:sp macro="" textlink="">
      <xdr:nvSpPr>
        <xdr:cNvPr id="2" name="สี่เหลี่ยมผืนผ้า 1"/>
        <xdr:cNvSpPr/>
      </xdr:nvSpPr>
      <xdr:spPr>
        <a:xfrm>
          <a:off x="8877300" y="9525"/>
          <a:ext cx="1476375" cy="3619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แบบ ผ. 07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138545</xdr:colOff>
      <xdr:row>0</xdr:row>
      <xdr:rowOff>17318</xdr:rowOff>
    </xdr:from>
    <xdr:to>
      <xdr:col>11</xdr:col>
      <xdr:colOff>738620</xdr:colOff>
      <xdr:row>1</xdr:row>
      <xdr:rowOff>36368</xdr:rowOff>
    </xdr:to>
    <xdr:sp macro="" textlink="">
      <xdr:nvSpPr>
        <xdr:cNvPr id="5" name="สี่เหลี่ยมผืนผ้า 4"/>
        <xdr:cNvSpPr/>
      </xdr:nvSpPr>
      <xdr:spPr>
        <a:xfrm>
          <a:off x="9057409" y="6381750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48</xdr:row>
      <xdr:rowOff>17318</xdr:rowOff>
    </xdr:from>
    <xdr:to>
      <xdr:col>11</xdr:col>
      <xdr:colOff>738620</xdr:colOff>
      <xdr:row>49</xdr:row>
      <xdr:rowOff>36368</xdr:rowOff>
    </xdr:to>
    <xdr:sp macro="" textlink="">
      <xdr:nvSpPr>
        <xdr:cNvPr id="7" name="สี่เหลี่ยมผืนผ้า 6"/>
        <xdr:cNvSpPr/>
      </xdr:nvSpPr>
      <xdr:spPr>
        <a:xfrm>
          <a:off x="9042349" y="17318"/>
          <a:ext cx="1287532" cy="28409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72</xdr:row>
      <xdr:rowOff>17318</xdr:rowOff>
    </xdr:from>
    <xdr:to>
      <xdr:col>11</xdr:col>
      <xdr:colOff>738620</xdr:colOff>
      <xdr:row>73</xdr:row>
      <xdr:rowOff>36368</xdr:rowOff>
    </xdr:to>
    <xdr:sp macro="" textlink="">
      <xdr:nvSpPr>
        <xdr:cNvPr id="8" name="สี่เหลี่ยมผืนผ้า 7"/>
        <xdr:cNvSpPr/>
      </xdr:nvSpPr>
      <xdr:spPr>
        <a:xfrm>
          <a:off x="9042349" y="12739405"/>
          <a:ext cx="1287532" cy="28409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96</xdr:row>
      <xdr:rowOff>17318</xdr:rowOff>
    </xdr:from>
    <xdr:to>
      <xdr:col>11</xdr:col>
      <xdr:colOff>738620</xdr:colOff>
      <xdr:row>97</xdr:row>
      <xdr:rowOff>36368</xdr:rowOff>
    </xdr:to>
    <xdr:sp macro="" textlink="">
      <xdr:nvSpPr>
        <xdr:cNvPr id="6" name="สี่เหลี่ยมผืนผ้า 5"/>
        <xdr:cNvSpPr/>
      </xdr:nvSpPr>
      <xdr:spPr>
        <a:xfrm>
          <a:off x="9042349" y="25511188"/>
          <a:ext cx="1287532" cy="28409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120</xdr:row>
      <xdr:rowOff>17318</xdr:rowOff>
    </xdr:from>
    <xdr:to>
      <xdr:col>11</xdr:col>
      <xdr:colOff>738620</xdr:colOff>
      <xdr:row>121</xdr:row>
      <xdr:rowOff>36368</xdr:rowOff>
    </xdr:to>
    <xdr:sp macro="" textlink="">
      <xdr:nvSpPr>
        <xdr:cNvPr id="9" name="สี่เหลี่ยมผืนผ้า 8"/>
        <xdr:cNvSpPr/>
      </xdr:nvSpPr>
      <xdr:spPr>
        <a:xfrm>
          <a:off x="9042349" y="31872231"/>
          <a:ext cx="1287532" cy="284094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144</xdr:row>
      <xdr:rowOff>17318</xdr:rowOff>
    </xdr:from>
    <xdr:to>
      <xdr:col>11</xdr:col>
      <xdr:colOff>738620</xdr:colOff>
      <xdr:row>145</xdr:row>
      <xdr:rowOff>36368</xdr:rowOff>
    </xdr:to>
    <xdr:sp macro="" textlink="">
      <xdr:nvSpPr>
        <xdr:cNvPr id="10" name="สี่เหลี่ยมผืนผ้า 9"/>
        <xdr:cNvSpPr/>
      </xdr:nvSpPr>
      <xdr:spPr>
        <a:xfrm>
          <a:off x="9042349" y="38233275"/>
          <a:ext cx="1287532" cy="28409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138545</xdr:colOff>
      <xdr:row>168</xdr:row>
      <xdr:rowOff>17318</xdr:rowOff>
    </xdr:from>
    <xdr:to>
      <xdr:col>11</xdr:col>
      <xdr:colOff>738620</xdr:colOff>
      <xdr:row>169</xdr:row>
      <xdr:rowOff>36368</xdr:rowOff>
    </xdr:to>
    <xdr:sp macro="" textlink="">
      <xdr:nvSpPr>
        <xdr:cNvPr id="11" name="สี่เหลี่ยมผืนผ้า 10"/>
        <xdr:cNvSpPr/>
      </xdr:nvSpPr>
      <xdr:spPr>
        <a:xfrm>
          <a:off x="9042349" y="44594318"/>
          <a:ext cx="1287532" cy="28409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แบบ</a:t>
          </a:r>
          <a:r>
            <a:rPr lang="th-TH" sz="1100" baseline="0">
              <a:solidFill>
                <a:sysClr val="windowText" lastClr="000000"/>
              </a:solidFill>
            </a:rPr>
            <a:t> ผ.02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19050</xdr:rowOff>
    </xdr:from>
    <xdr:to>
      <xdr:col>10</xdr:col>
      <xdr:colOff>714375</xdr:colOff>
      <xdr:row>1</xdr:row>
      <xdr:rowOff>57150</xdr:rowOff>
    </xdr:to>
    <xdr:sp macro="" textlink="">
      <xdr:nvSpPr>
        <xdr:cNvPr id="2" name="สี่เหลี่ยมผืนผ้า 1"/>
        <xdr:cNvSpPr/>
      </xdr:nvSpPr>
      <xdr:spPr>
        <a:xfrm>
          <a:off x="8620125" y="19050"/>
          <a:ext cx="1657350" cy="3429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142875</xdr:colOff>
      <xdr:row>25</xdr:row>
      <xdr:rowOff>19050</xdr:rowOff>
    </xdr:from>
    <xdr:to>
      <xdr:col>10</xdr:col>
      <xdr:colOff>714375</xdr:colOff>
      <xdr:row>26</xdr:row>
      <xdr:rowOff>57150</xdr:rowOff>
    </xdr:to>
    <xdr:sp macro="" textlink="">
      <xdr:nvSpPr>
        <xdr:cNvPr id="3" name="สี่เหลี่ยมผืนผ้า 2"/>
        <xdr:cNvSpPr/>
      </xdr:nvSpPr>
      <xdr:spPr>
        <a:xfrm>
          <a:off x="8819284" y="19050"/>
          <a:ext cx="1513609" cy="306532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9</xdr:col>
      <xdr:colOff>142875</xdr:colOff>
      <xdr:row>14</xdr:row>
      <xdr:rowOff>19050</xdr:rowOff>
    </xdr:from>
    <xdr:to>
      <xdr:col>10</xdr:col>
      <xdr:colOff>714375</xdr:colOff>
      <xdr:row>15</xdr:row>
      <xdr:rowOff>57150</xdr:rowOff>
    </xdr:to>
    <xdr:sp macro="" textlink="">
      <xdr:nvSpPr>
        <xdr:cNvPr id="4" name="สี่เหลี่ยมผืนผ้า 3"/>
        <xdr:cNvSpPr/>
      </xdr:nvSpPr>
      <xdr:spPr>
        <a:xfrm>
          <a:off x="8819284" y="12574732"/>
          <a:ext cx="1513609" cy="306532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19050</xdr:rowOff>
    </xdr:from>
    <xdr:to>
      <xdr:col>10</xdr:col>
      <xdr:colOff>714375</xdr:colOff>
      <xdr:row>1</xdr:row>
      <xdr:rowOff>57150</xdr:rowOff>
    </xdr:to>
    <xdr:sp macro="" textlink="">
      <xdr:nvSpPr>
        <xdr:cNvPr id="2" name="สี่เหลี่ยมผืนผ้า 1"/>
        <xdr:cNvSpPr/>
      </xdr:nvSpPr>
      <xdr:spPr>
        <a:xfrm>
          <a:off x="8620125" y="19050"/>
          <a:ext cx="1657350" cy="342900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9525</xdr:rowOff>
    </xdr:from>
    <xdr:to>
      <xdr:col>10</xdr:col>
      <xdr:colOff>781050</xdr:colOff>
      <xdr:row>1</xdr:row>
      <xdr:rowOff>66675</xdr:rowOff>
    </xdr:to>
    <xdr:sp macro="" textlink="">
      <xdr:nvSpPr>
        <xdr:cNvPr id="2" name="สี่เหลี่ยมผืนผ้า 1"/>
        <xdr:cNvSpPr/>
      </xdr:nvSpPr>
      <xdr:spPr>
        <a:xfrm>
          <a:off x="7667625" y="70418325"/>
          <a:ext cx="1933575" cy="3619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แบบ ผ. 07</a:t>
          </a:r>
        </a:p>
      </xdr:txBody>
    </xdr:sp>
    <xdr:clientData/>
  </xdr:twoCellAnchor>
  <xdr:twoCellAnchor>
    <xdr:from>
      <xdr:col>9</xdr:col>
      <xdr:colOff>9525</xdr:colOff>
      <xdr:row>26</xdr:row>
      <xdr:rowOff>9525</xdr:rowOff>
    </xdr:from>
    <xdr:to>
      <xdr:col>10</xdr:col>
      <xdr:colOff>781050</xdr:colOff>
      <xdr:row>27</xdr:row>
      <xdr:rowOff>66675</xdr:rowOff>
    </xdr:to>
    <xdr:sp macro="" textlink="">
      <xdr:nvSpPr>
        <xdr:cNvPr id="3" name="สี่เหลี่ยมผืนผ้า 2"/>
        <xdr:cNvSpPr/>
      </xdr:nvSpPr>
      <xdr:spPr>
        <a:xfrm>
          <a:off x="8724900" y="9525"/>
          <a:ext cx="1457325" cy="3238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แบบ ผ. 07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view="pageBreakPreview" topLeftCell="A40" zoomScaleSheetLayoutView="100" workbookViewId="0">
      <selection activeCell="I53" sqref="I53"/>
    </sheetView>
  </sheetViews>
  <sheetFormatPr defaultRowHeight="21"/>
  <cols>
    <col min="1" max="1" width="38.875" style="1" customWidth="1"/>
    <col min="2" max="2" width="8.875" style="1" customWidth="1"/>
    <col min="3" max="3" width="10.5" style="1" customWidth="1"/>
    <col min="4" max="4" width="7.5" style="1" customWidth="1"/>
    <col min="5" max="5" width="10.625" style="1" customWidth="1"/>
    <col min="6" max="6" width="8.125" style="1" customWidth="1"/>
    <col min="7" max="7" width="10" style="1" customWidth="1"/>
    <col min="8" max="8" width="8" style="1" customWidth="1"/>
    <col min="9" max="9" width="10.125" style="1" customWidth="1"/>
    <col min="10" max="10" width="8.375" style="1" customWidth="1"/>
    <col min="11" max="11" width="13.375" style="1" customWidth="1"/>
    <col min="12" max="12" width="9" style="1"/>
    <col min="13" max="13" width="12.25" style="1" bestFit="1" customWidth="1"/>
    <col min="14" max="16384" width="9" style="1"/>
  </cols>
  <sheetData>
    <row r="1" spans="1:15">
      <c r="A1" s="731" t="s">
        <v>84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</row>
    <row r="2" spans="1:15">
      <c r="A2" s="731" t="s">
        <v>85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</row>
    <row r="3" spans="1:15" s="52" customFormat="1">
      <c r="A3" s="731" t="s">
        <v>619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</row>
    <row r="4" spans="1:15" ht="9.75" customHeight="1">
      <c r="A4" s="732"/>
      <c r="B4" s="732"/>
      <c r="C4" s="732"/>
      <c r="D4" s="732"/>
      <c r="E4" s="732"/>
      <c r="F4" s="732"/>
      <c r="G4" s="732"/>
      <c r="H4" s="732"/>
      <c r="I4" s="732"/>
      <c r="J4" s="732"/>
      <c r="K4" s="732"/>
    </row>
    <row r="5" spans="1:15">
      <c r="A5" s="733" t="s">
        <v>3</v>
      </c>
      <c r="B5" s="728" t="s">
        <v>86</v>
      </c>
      <c r="C5" s="728"/>
      <c r="D5" s="728" t="s">
        <v>298</v>
      </c>
      <c r="E5" s="728"/>
      <c r="F5" s="728" t="s">
        <v>87</v>
      </c>
      <c r="G5" s="728"/>
      <c r="H5" s="728" t="s">
        <v>88</v>
      </c>
      <c r="I5" s="728"/>
      <c r="J5" s="729" t="s">
        <v>89</v>
      </c>
      <c r="K5" s="730"/>
    </row>
    <row r="6" spans="1:15">
      <c r="A6" s="734"/>
      <c r="B6" s="516" t="s">
        <v>1</v>
      </c>
      <c r="C6" s="516" t="s">
        <v>4</v>
      </c>
      <c r="D6" s="516" t="s">
        <v>1</v>
      </c>
      <c r="E6" s="516" t="s">
        <v>4</v>
      </c>
      <c r="F6" s="516" t="s">
        <v>1</v>
      </c>
      <c r="G6" s="516" t="s">
        <v>4</v>
      </c>
      <c r="H6" s="516" t="s">
        <v>1</v>
      </c>
      <c r="I6" s="516" t="s">
        <v>4</v>
      </c>
      <c r="J6" s="516" t="s">
        <v>1</v>
      </c>
      <c r="K6" s="516" t="s">
        <v>4</v>
      </c>
    </row>
    <row r="7" spans="1:15">
      <c r="A7" s="735"/>
      <c r="B7" s="58" t="s">
        <v>5</v>
      </c>
      <c r="C7" s="56" t="s">
        <v>16</v>
      </c>
      <c r="D7" s="58" t="s">
        <v>5</v>
      </c>
      <c r="E7" s="58" t="s">
        <v>16</v>
      </c>
      <c r="F7" s="58" t="s">
        <v>5</v>
      </c>
      <c r="G7" s="58" t="s">
        <v>16</v>
      </c>
      <c r="H7" s="58" t="s">
        <v>5</v>
      </c>
      <c r="I7" s="58" t="s">
        <v>16</v>
      </c>
      <c r="J7" s="58" t="s">
        <v>5</v>
      </c>
      <c r="K7" s="58" t="s">
        <v>16</v>
      </c>
    </row>
    <row r="8" spans="1:15">
      <c r="A8" s="520" t="s">
        <v>2905</v>
      </c>
      <c r="B8" s="536"/>
      <c r="C8" s="537"/>
      <c r="D8" s="538"/>
      <c r="E8" s="537" t="s">
        <v>8</v>
      </c>
      <c r="F8" s="538"/>
      <c r="G8" s="537"/>
      <c r="H8" s="538"/>
      <c r="I8" s="537"/>
      <c r="J8" s="539"/>
      <c r="K8" s="539"/>
    </row>
    <row r="9" spans="1:15">
      <c r="A9" s="60" t="s">
        <v>299</v>
      </c>
      <c r="B9" s="540">
        <v>2</v>
      </c>
      <c r="C9" s="541">
        <v>400000</v>
      </c>
      <c r="D9" s="540">
        <v>3</v>
      </c>
      <c r="E9" s="541">
        <v>800000</v>
      </c>
      <c r="F9" s="540">
        <v>2</v>
      </c>
      <c r="G9" s="541">
        <v>400000</v>
      </c>
      <c r="H9" s="540">
        <v>3</v>
      </c>
      <c r="I9" s="541">
        <v>800000</v>
      </c>
      <c r="J9" s="539">
        <f>B9+D9+F9+H9</f>
        <v>10</v>
      </c>
      <c r="K9" s="541">
        <f>C9+E9+G9+I9</f>
        <v>2400000</v>
      </c>
    </row>
    <row r="10" spans="1:15">
      <c r="A10" s="521" t="s">
        <v>489</v>
      </c>
      <c r="B10" s="540">
        <v>4</v>
      </c>
      <c r="C10" s="542">
        <v>800000</v>
      </c>
      <c r="D10" s="540">
        <v>4</v>
      </c>
      <c r="E10" s="542">
        <v>800000</v>
      </c>
      <c r="F10" s="540">
        <v>1</v>
      </c>
      <c r="G10" s="542">
        <v>1000000</v>
      </c>
      <c r="H10" s="540">
        <v>2</v>
      </c>
      <c r="I10" s="542">
        <v>600000</v>
      </c>
      <c r="J10" s="539">
        <f t="shared" ref="J10:J14" si="0">B10+D10+F10+H10</f>
        <v>11</v>
      </c>
      <c r="K10" s="541">
        <f t="shared" ref="K10:K14" si="1">C10+E10+G10+I10</f>
        <v>3200000</v>
      </c>
      <c r="M10" s="85">
        <f>680000*4</f>
        <v>2720000</v>
      </c>
    </row>
    <row r="11" spans="1:15">
      <c r="A11" s="521" t="s">
        <v>2926</v>
      </c>
      <c r="B11" s="539">
        <v>89</v>
      </c>
      <c r="C11" s="542">
        <v>40895000</v>
      </c>
      <c r="D11" s="539">
        <v>117</v>
      </c>
      <c r="E11" s="542">
        <v>50650000</v>
      </c>
      <c r="F11" s="539">
        <v>17</v>
      </c>
      <c r="G11" s="542">
        <v>5150000</v>
      </c>
      <c r="H11" s="539">
        <v>21</v>
      </c>
      <c r="I11" s="542">
        <v>12000000</v>
      </c>
      <c r="J11" s="539">
        <f t="shared" si="0"/>
        <v>244</v>
      </c>
      <c r="K11" s="541">
        <f t="shared" si="1"/>
        <v>108695000</v>
      </c>
      <c r="M11" s="1">
        <f>2840000*4</f>
        <v>11360000</v>
      </c>
    </row>
    <row r="12" spans="1:15" s="52" customFormat="1">
      <c r="A12" s="521" t="s">
        <v>2927</v>
      </c>
      <c r="B12" s="60"/>
      <c r="C12" s="60"/>
      <c r="D12" s="60"/>
      <c r="E12" s="60"/>
      <c r="F12" s="60"/>
      <c r="G12" s="60"/>
      <c r="H12" s="22">
        <v>1</v>
      </c>
      <c r="I12" s="542">
        <v>300000</v>
      </c>
      <c r="J12" s="539">
        <f t="shared" si="0"/>
        <v>1</v>
      </c>
      <c r="K12" s="541">
        <f t="shared" si="1"/>
        <v>300000</v>
      </c>
    </row>
    <row r="13" spans="1:15" s="52" customFormat="1">
      <c r="A13" s="521" t="s">
        <v>2942</v>
      </c>
      <c r="B13" s="539">
        <v>3</v>
      </c>
      <c r="C13" s="542">
        <v>1900000</v>
      </c>
      <c r="D13" s="539">
        <v>1</v>
      </c>
      <c r="E13" s="542">
        <v>400000</v>
      </c>
      <c r="F13" s="539"/>
      <c r="G13" s="542"/>
      <c r="H13" s="539">
        <v>1</v>
      </c>
      <c r="I13" s="542">
        <v>800000</v>
      </c>
      <c r="J13" s="539">
        <f t="shared" si="0"/>
        <v>5</v>
      </c>
      <c r="K13" s="541">
        <f t="shared" si="1"/>
        <v>3100000</v>
      </c>
    </row>
    <row r="14" spans="1:15">
      <c r="A14" s="521" t="s">
        <v>493</v>
      </c>
      <c r="B14" s="544"/>
      <c r="C14" s="543"/>
      <c r="D14" s="544">
        <v>1</v>
      </c>
      <c r="E14" s="543">
        <v>500000</v>
      </c>
      <c r="F14" s="544"/>
      <c r="G14" s="543"/>
      <c r="H14" s="544">
        <v>1</v>
      </c>
      <c r="I14" s="543">
        <v>500000</v>
      </c>
      <c r="J14" s="539">
        <f t="shared" si="0"/>
        <v>2</v>
      </c>
      <c r="K14" s="541">
        <f t="shared" si="1"/>
        <v>1000000</v>
      </c>
    </row>
    <row r="15" spans="1:15">
      <c r="A15" s="512" t="s">
        <v>0</v>
      </c>
      <c r="B15" s="533">
        <f>SUM(B9:B14)</f>
        <v>98</v>
      </c>
      <c r="C15" s="534">
        <f>SUM(C9:C14)</f>
        <v>43995000</v>
      </c>
      <c r="D15" s="533">
        <f t="shared" ref="D15:I15" si="2">SUM(D9:D14)</f>
        <v>126</v>
      </c>
      <c r="E15" s="535">
        <f t="shared" si="2"/>
        <v>53150000</v>
      </c>
      <c r="F15" s="533">
        <f t="shared" si="2"/>
        <v>20</v>
      </c>
      <c r="G15" s="535">
        <f t="shared" si="2"/>
        <v>6550000</v>
      </c>
      <c r="H15" s="533">
        <f t="shared" si="2"/>
        <v>29</v>
      </c>
      <c r="I15" s="535">
        <f t="shared" si="2"/>
        <v>15000000</v>
      </c>
      <c r="J15" s="533">
        <f>SUM(J9:J14)</f>
        <v>273</v>
      </c>
      <c r="K15" s="535">
        <f>SUM(K9:K14)</f>
        <v>118695000</v>
      </c>
      <c r="O15" s="127"/>
    </row>
    <row r="16" spans="1:15" s="52" customFormat="1">
      <c r="A16" s="529" t="s">
        <v>2916</v>
      </c>
      <c r="B16" s="539"/>
      <c r="C16" s="539"/>
      <c r="D16" s="538"/>
      <c r="E16" s="539"/>
      <c r="F16" s="538"/>
      <c r="G16" s="539"/>
      <c r="H16" s="538"/>
      <c r="I16" s="539"/>
      <c r="J16" s="539"/>
      <c r="K16" s="539"/>
      <c r="L16" s="73"/>
    </row>
    <row r="17" spans="1:14" s="52" customFormat="1">
      <c r="A17" s="532" t="s">
        <v>611</v>
      </c>
      <c r="B17" s="44">
        <v>32</v>
      </c>
      <c r="C17" s="43">
        <v>8400000</v>
      </c>
      <c r="D17" s="44">
        <v>29</v>
      </c>
      <c r="E17" s="43">
        <v>10000000</v>
      </c>
      <c r="F17" s="44">
        <v>2</v>
      </c>
      <c r="G17" s="43">
        <v>300000</v>
      </c>
      <c r="H17" s="44">
        <v>3</v>
      </c>
      <c r="I17" s="43">
        <v>500000</v>
      </c>
      <c r="J17" s="539">
        <f t="shared" ref="J17" si="3">B17+D17+F17+H17</f>
        <v>66</v>
      </c>
      <c r="K17" s="541">
        <f t="shared" ref="K17" si="4">C17+E17+G17+I17</f>
        <v>19200000</v>
      </c>
      <c r="L17" s="73"/>
    </row>
    <row r="18" spans="1:14" s="52" customFormat="1">
      <c r="A18" s="512" t="s">
        <v>0</v>
      </c>
      <c r="B18" s="518">
        <f>SUM(B17)</f>
        <v>32</v>
      </c>
      <c r="C18" s="522">
        <f t="shared" ref="C18:K18" si="5">SUM(C17)</f>
        <v>8400000</v>
      </c>
      <c r="D18" s="522">
        <f t="shared" si="5"/>
        <v>29</v>
      </c>
      <c r="E18" s="522">
        <f t="shared" si="5"/>
        <v>10000000</v>
      </c>
      <c r="F18" s="522">
        <f t="shared" si="5"/>
        <v>2</v>
      </c>
      <c r="G18" s="522">
        <f t="shared" si="5"/>
        <v>300000</v>
      </c>
      <c r="H18" s="522">
        <f t="shared" si="5"/>
        <v>3</v>
      </c>
      <c r="I18" s="522">
        <f t="shared" si="5"/>
        <v>500000</v>
      </c>
      <c r="J18" s="522">
        <f t="shared" si="5"/>
        <v>66</v>
      </c>
      <c r="K18" s="522">
        <f t="shared" si="5"/>
        <v>19200000</v>
      </c>
      <c r="L18" s="73"/>
    </row>
    <row r="19" spans="1:14">
      <c r="A19" s="531" t="s">
        <v>2940</v>
      </c>
      <c r="B19" s="139"/>
      <c r="C19" s="139"/>
      <c r="D19" s="517"/>
      <c r="E19" s="22"/>
      <c r="F19" s="517"/>
      <c r="G19" s="22"/>
      <c r="H19" s="517"/>
      <c r="I19" s="22"/>
      <c r="J19" s="22"/>
      <c r="K19" s="22"/>
      <c r="L19" s="73"/>
      <c r="N19" s="1">
        <f>1041000*4</f>
        <v>4164000</v>
      </c>
    </row>
    <row r="20" spans="1:14" s="52" customFormat="1">
      <c r="A20" s="529" t="s">
        <v>2941</v>
      </c>
      <c r="B20" s="530"/>
      <c r="C20" s="530"/>
      <c r="D20" s="517"/>
      <c r="E20" s="22"/>
      <c r="F20" s="517"/>
      <c r="G20" s="22"/>
      <c r="H20" s="517"/>
      <c r="I20" s="22"/>
      <c r="J20" s="22"/>
      <c r="K20" s="22"/>
      <c r="L20" s="73"/>
    </row>
    <row r="21" spans="1:14">
      <c r="A21" s="521" t="s">
        <v>614</v>
      </c>
      <c r="B21" s="22">
        <v>6</v>
      </c>
      <c r="C21" s="81">
        <v>380000</v>
      </c>
      <c r="D21" s="22">
        <v>5</v>
      </c>
      <c r="E21" s="81">
        <v>260000</v>
      </c>
      <c r="F21" s="22"/>
      <c r="G21" s="81"/>
      <c r="H21" s="22">
        <v>1</v>
      </c>
      <c r="I21" s="81">
        <v>750000</v>
      </c>
      <c r="J21" s="539">
        <f t="shared" ref="J21" si="6">B21+D21+F21+H21</f>
        <v>12</v>
      </c>
      <c r="K21" s="541">
        <f t="shared" ref="K21" si="7">C21+E21+G21+I21</f>
        <v>1390000</v>
      </c>
      <c r="L21" s="73"/>
    </row>
    <row r="22" spans="1:14">
      <c r="A22" s="521" t="s">
        <v>612</v>
      </c>
      <c r="B22" s="22">
        <v>7</v>
      </c>
      <c r="C22" s="81">
        <v>280000</v>
      </c>
      <c r="D22" s="22">
        <v>7</v>
      </c>
      <c r="E22" s="81">
        <v>280000</v>
      </c>
      <c r="F22" s="22">
        <v>7</v>
      </c>
      <c r="G22" s="81">
        <v>280000</v>
      </c>
      <c r="H22" s="22">
        <v>7</v>
      </c>
      <c r="I22" s="81">
        <v>280000</v>
      </c>
      <c r="J22" s="539">
        <f t="shared" ref="J22:J24" si="8">B22+D22+F22+H22</f>
        <v>28</v>
      </c>
      <c r="K22" s="541">
        <f t="shared" ref="K22:K24" si="9">C22+E22+G22+I22</f>
        <v>1120000</v>
      </c>
    </row>
    <row r="23" spans="1:14">
      <c r="A23" s="521" t="s">
        <v>613</v>
      </c>
      <c r="B23" s="22">
        <v>10</v>
      </c>
      <c r="C23" s="81">
        <v>650000</v>
      </c>
      <c r="D23" s="22">
        <v>10</v>
      </c>
      <c r="E23" s="81">
        <v>1200000</v>
      </c>
      <c r="F23" s="22">
        <v>2</v>
      </c>
      <c r="G23" s="81">
        <v>70000</v>
      </c>
      <c r="H23" s="22">
        <v>3</v>
      </c>
      <c r="I23" s="81">
        <v>100000</v>
      </c>
      <c r="J23" s="539">
        <f t="shared" si="8"/>
        <v>25</v>
      </c>
      <c r="K23" s="541">
        <f t="shared" si="9"/>
        <v>2020000</v>
      </c>
    </row>
    <row r="24" spans="1:14">
      <c r="A24" s="72" t="s">
        <v>2928</v>
      </c>
      <c r="B24" s="22">
        <v>2</v>
      </c>
      <c r="C24" s="81">
        <v>120000</v>
      </c>
      <c r="D24" s="22">
        <v>1</v>
      </c>
      <c r="E24" s="81">
        <v>300000</v>
      </c>
      <c r="F24" s="22"/>
      <c r="G24" s="81"/>
      <c r="H24" s="22"/>
      <c r="I24" s="81"/>
      <c r="J24" s="539">
        <f t="shared" si="8"/>
        <v>3</v>
      </c>
      <c r="K24" s="541">
        <f t="shared" si="9"/>
        <v>420000</v>
      </c>
    </row>
    <row r="25" spans="1:14">
      <c r="A25" s="514" t="s">
        <v>0</v>
      </c>
      <c r="B25" s="512">
        <f t="shared" ref="B25:I25" si="10">SUM(B21:B24)</f>
        <v>25</v>
      </c>
      <c r="C25" s="82">
        <f t="shared" si="10"/>
        <v>1430000</v>
      </c>
      <c r="D25" s="512">
        <f t="shared" ref="D25" si="11">SUM(D21:D24)</f>
        <v>23</v>
      </c>
      <c r="E25" s="82">
        <f t="shared" si="10"/>
        <v>2040000</v>
      </c>
      <c r="F25" s="512">
        <f t="shared" ref="F25" si="12">SUM(F21:F24)</f>
        <v>9</v>
      </c>
      <c r="G25" s="82">
        <f t="shared" si="10"/>
        <v>350000</v>
      </c>
      <c r="H25" s="512">
        <f t="shared" ref="H25" si="13">SUM(H21:H24)</f>
        <v>11</v>
      </c>
      <c r="I25" s="82">
        <f t="shared" si="10"/>
        <v>1130000</v>
      </c>
      <c r="J25" s="512">
        <f>SUM(J21:J24)</f>
        <v>68</v>
      </c>
      <c r="K25" s="82">
        <f>SUM(K21:K24)</f>
        <v>4950000</v>
      </c>
    </row>
    <row r="26" spans="1:14" s="52" customFormat="1">
      <c r="A26" s="515"/>
      <c r="B26" s="515"/>
      <c r="C26" s="527"/>
      <c r="D26" s="515"/>
      <c r="E26" s="527"/>
      <c r="F26" s="515"/>
      <c r="G26" s="527"/>
      <c r="H26" s="515"/>
      <c r="I26" s="527"/>
      <c r="J26" s="515"/>
      <c r="K26" s="527"/>
    </row>
    <row r="27" spans="1:14">
      <c r="A27" s="733" t="s">
        <v>3</v>
      </c>
      <c r="B27" s="728" t="s">
        <v>86</v>
      </c>
      <c r="C27" s="728"/>
      <c r="D27" s="728" t="s">
        <v>298</v>
      </c>
      <c r="E27" s="728"/>
      <c r="F27" s="728" t="s">
        <v>87</v>
      </c>
      <c r="G27" s="728"/>
      <c r="H27" s="728" t="s">
        <v>88</v>
      </c>
      <c r="I27" s="728"/>
      <c r="J27" s="729" t="s">
        <v>89</v>
      </c>
      <c r="K27" s="730"/>
    </row>
    <row r="28" spans="1:14" s="52" customFormat="1">
      <c r="A28" s="734"/>
      <c r="B28" s="516" t="s">
        <v>1</v>
      </c>
      <c r="C28" s="516" t="s">
        <v>4</v>
      </c>
      <c r="D28" s="516" t="s">
        <v>1</v>
      </c>
      <c r="E28" s="516" t="s">
        <v>4</v>
      </c>
      <c r="F28" s="516" t="s">
        <v>1</v>
      </c>
      <c r="G28" s="516" t="s">
        <v>4</v>
      </c>
      <c r="H28" s="516" t="s">
        <v>1</v>
      </c>
      <c r="I28" s="516" t="s">
        <v>4</v>
      </c>
      <c r="J28" s="516" t="s">
        <v>1</v>
      </c>
      <c r="K28" s="516" t="s">
        <v>4</v>
      </c>
    </row>
    <row r="29" spans="1:14">
      <c r="A29" s="735"/>
      <c r="B29" s="58" t="s">
        <v>5</v>
      </c>
      <c r="C29" s="58" t="s">
        <v>16</v>
      </c>
      <c r="D29" s="58" t="s">
        <v>5</v>
      </c>
      <c r="E29" s="58" t="s">
        <v>16</v>
      </c>
      <c r="F29" s="58" t="s">
        <v>5</v>
      </c>
      <c r="G29" s="58" t="s">
        <v>16</v>
      </c>
      <c r="H29" s="58" t="s">
        <v>5</v>
      </c>
      <c r="I29" s="58" t="s">
        <v>16</v>
      </c>
      <c r="J29" s="58" t="s">
        <v>5</v>
      </c>
      <c r="K29" s="58" t="s">
        <v>16</v>
      </c>
    </row>
    <row r="30" spans="1:14">
      <c r="A30" s="520" t="s">
        <v>2929</v>
      </c>
      <c r="B30" s="22"/>
      <c r="C30" s="22"/>
      <c r="D30" s="517"/>
      <c r="E30" s="22"/>
      <c r="F30" s="517"/>
      <c r="G30" s="22"/>
      <c r="H30" s="517"/>
      <c r="I30" s="22"/>
      <c r="J30" s="22"/>
      <c r="K30" s="22"/>
    </row>
    <row r="31" spans="1:14">
      <c r="A31" s="528" t="s">
        <v>2920</v>
      </c>
      <c r="B31" s="22"/>
      <c r="C31" s="22"/>
      <c r="D31" s="517"/>
      <c r="E31" s="22"/>
      <c r="F31" s="517"/>
      <c r="G31" s="22"/>
      <c r="H31" s="517"/>
      <c r="I31" s="22"/>
      <c r="J31" s="22"/>
      <c r="K31" s="22"/>
    </row>
    <row r="32" spans="1:14">
      <c r="A32" s="521" t="s">
        <v>615</v>
      </c>
      <c r="B32" s="22">
        <v>20</v>
      </c>
      <c r="C32" s="81">
        <v>645000</v>
      </c>
      <c r="D32" s="22">
        <v>19</v>
      </c>
      <c r="E32" s="81">
        <v>615000</v>
      </c>
      <c r="F32" s="22">
        <v>14</v>
      </c>
      <c r="G32" s="81">
        <v>455000</v>
      </c>
      <c r="H32" s="22">
        <v>14</v>
      </c>
      <c r="I32" s="81">
        <v>455000</v>
      </c>
      <c r="J32" s="539">
        <f t="shared" ref="J32" si="14">B32+D32+F32+H32</f>
        <v>67</v>
      </c>
      <c r="K32" s="541">
        <f t="shared" ref="K32" si="15">C32+E32+G32+I32</f>
        <v>2170000</v>
      </c>
      <c r="M32" s="52" t="s">
        <v>435</v>
      </c>
    </row>
    <row r="33" spans="1:13" s="52" customFormat="1">
      <c r="A33" s="521" t="s">
        <v>2930</v>
      </c>
      <c r="B33" s="22">
        <v>9</v>
      </c>
      <c r="C33" s="81">
        <v>1850000</v>
      </c>
      <c r="D33" s="22">
        <v>10</v>
      </c>
      <c r="E33" s="81">
        <v>3200000</v>
      </c>
      <c r="F33" s="22"/>
      <c r="G33" s="81"/>
      <c r="H33" s="22"/>
      <c r="I33" s="81"/>
      <c r="J33" s="539">
        <f t="shared" ref="J33:J36" si="16">B33+D33+F33+H33</f>
        <v>19</v>
      </c>
      <c r="K33" s="541">
        <f t="shared" ref="K33:K36" si="17">C33+E33+G33+I33</f>
        <v>5050000</v>
      </c>
      <c r="M33" s="52" t="s">
        <v>538</v>
      </c>
    </row>
    <row r="34" spans="1:13" s="52" customFormat="1">
      <c r="A34" s="521" t="s">
        <v>2908</v>
      </c>
      <c r="B34" s="22">
        <v>8</v>
      </c>
      <c r="C34" s="81">
        <v>330000</v>
      </c>
      <c r="D34" s="22">
        <v>8</v>
      </c>
      <c r="E34" s="81">
        <v>330000</v>
      </c>
      <c r="F34" s="22">
        <v>6</v>
      </c>
      <c r="G34" s="81">
        <v>320000</v>
      </c>
      <c r="H34" s="22">
        <v>6</v>
      </c>
      <c r="I34" s="81">
        <v>320000</v>
      </c>
      <c r="J34" s="539">
        <f t="shared" si="16"/>
        <v>28</v>
      </c>
      <c r="K34" s="541">
        <f t="shared" si="17"/>
        <v>1300000</v>
      </c>
    </row>
    <row r="35" spans="1:13">
      <c r="A35" s="521" t="s">
        <v>2931</v>
      </c>
      <c r="B35" s="22">
        <v>31</v>
      </c>
      <c r="C35" s="81">
        <v>1230000</v>
      </c>
      <c r="D35" s="22">
        <v>30</v>
      </c>
      <c r="E35" s="81">
        <v>1200000</v>
      </c>
      <c r="F35" s="22">
        <v>28</v>
      </c>
      <c r="G35" s="81">
        <v>1000000</v>
      </c>
      <c r="H35" s="22">
        <v>28</v>
      </c>
      <c r="I35" s="81">
        <v>1000000</v>
      </c>
      <c r="J35" s="539">
        <f t="shared" si="16"/>
        <v>117</v>
      </c>
      <c r="K35" s="541">
        <f t="shared" si="17"/>
        <v>4430000</v>
      </c>
      <c r="M35" s="52" t="s">
        <v>538</v>
      </c>
    </row>
    <row r="36" spans="1:13">
      <c r="A36" s="72" t="s">
        <v>2932</v>
      </c>
      <c r="B36" s="22">
        <v>10</v>
      </c>
      <c r="C36" s="81">
        <v>435000</v>
      </c>
      <c r="D36" s="22">
        <v>9</v>
      </c>
      <c r="E36" s="81">
        <v>365000</v>
      </c>
      <c r="F36" s="22">
        <v>7</v>
      </c>
      <c r="G36" s="81">
        <v>215000</v>
      </c>
      <c r="H36" s="22">
        <v>8</v>
      </c>
      <c r="I36" s="81">
        <v>325000</v>
      </c>
      <c r="J36" s="539">
        <f t="shared" si="16"/>
        <v>34</v>
      </c>
      <c r="K36" s="541">
        <f t="shared" si="17"/>
        <v>1340000</v>
      </c>
    </row>
    <row r="37" spans="1:13" s="52" customFormat="1">
      <c r="A37" s="125" t="s">
        <v>0</v>
      </c>
      <c r="B37" s="545">
        <f>SUM(B32:B36)</f>
        <v>78</v>
      </c>
      <c r="C37" s="545">
        <f t="shared" ref="C37:K37" si="18">SUM(C32:C36)</f>
        <v>4490000</v>
      </c>
      <c r="D37" s="545">
        <f t="shared" si="18"/>
        <v>76</v>
      </c>
      <c r="E37" s="545">
        <f t="shared" si="18"/>
        <v>5710000</v>
      </c>
      <c r="F37" s="545">
        <f t="shared" si="18"/>
        <v>55</v>
      </c>
      <c r="G37" s="545">
        <f t="shared" si="18"/>
        <v>1990000</v>
      </c>
      <c r="H37" s="545">
        <f t="shared" si="18"/>
        <v>56</v>
      </c>
      <c r="I37" s="545">
        <f t="shared" si="18"/>
        <v>2100000</v>
      </c>
      <c r="J37" s="545">
        <f t="shared" si="18"/>
        <v>265</v>
      </c>
      <c r="K37" s="77">
        <f t="shared" si="18"/>
        <v>14290000</v>
      </c>
    </row>
    <row r="38" spans="1:13">
      <c r="A38" s="84" t="s">
        <v>2909</v>
      </c>
      <c r="B38" s="21"/>
      <c r="C38" s="21"/>
      <c r="D38" s="517"/>
      <c r="E38" s="21"/>
      <c r="F38" s="517"/>
      <c r="G38" s="21"/>
      <c r="H38" s="517"/>
      <c r="I38" s="21"/>
      <c r="J38" s="22"/>
      <c r="K38" s="22"/>
    </row>
    <row r="39" spans="1:13" s="52" customFormat="1">
      <c r="A39" s="72" t="s">
        <v>617</v>
      </c>
      <c r="B39" s="22">
        <v>34</v>
      </c>
      <c r="C39" s="81">
        <v>715000</v>
      </c>
      <c r="D39" s="22">
        <v>31</v>
      </c>
      <c r="E39" s="81">
        <v>815000</v>
      </c>
      <c r="F39" s="22">
        <v>24</v>
      </c>
      <c r="G39" s="81">
        <v>430000</v>
      </c>
      <c r="H39" s="22">
        <v>24</v>
      </c>
      <c r="I39" s="81">
        <v>430000</v>
      </c>
      <c r="J39" s="539">
        <f t="shared" ref="J39" si="19">B39+D39+F39+H39</f>
        <v>113</v>
      </c>
      <c r="K39" s="541">
        <f t="shared" ref="K39" si="20">C39+E39+G39+I39</f>
        <v>2390000</v>
      </c>
    </row>
    <row r="40" spans="1:13">
      <c r="A40" s="514" t="s">
        <v>0</v>
      </c>
      <c r="B40" s="546">
        <f>SUM(B39)</f>
        <v>34</v>
      </c>
      <c r="C40" s="546">
        <f t="shared" ref="C40:K40" si="21">SUM(C39)</f>
        <v>715000</v>
      </c>
      <c r="D40" s="546">
        <f t="shared" si="21"/>
        <v>31</v>
      </c>
      <c r="E40" s="546">
        <f t="shared" si="21"/>
        <v>815000</v>
      </c>
      <c r="F40" s="546">
        <f t="shared" si="21"/>
        <v>24</v>
      </c>
      <c r="G40" s="546">
        <f t="shared" si="21"/>
        <v>430000</v>
      </c>
      <c r="H40" s="546">
        <f t="shared" si="21"/>
        <v>24</v>
      </c>
      <c r="I40" s="546">
        <f t="shared" si="21"/>
        <v>430000</v>
      </c>
      <c r="J40" s="546">
        <f t="shared" si="21"/>
        <v>113</v>
      </c>
      <c r="K40" s="546">
        <f t="shared" si="21"/>
        <v>2390000</v>
      </c>
    </row>
    <row r="41" spans="1:13" s="52" customFormat="1">
      <c r="A41" s="531" t="s">
        <v>2933</v>
      </c>
      <c r="B41" s="139"/>
      <c r="C41" s="139"/>
      <c r="D41" s="21"/>
      <c r="E41" s="21"/>
      <c r="F41" s="21"/>
      <c r="G41" s="21"/>
      <c r="H41" s="21"/>
      <c r="I41" s="21"/>
      <c r="J41" s="21"/>
      <c r="K41" s="21"/>
    </row>
    <row r="42" spans="1:13" s="52" customFormat="1">
      <c r="A42" s="529" t="s">
        <v>2934</v>
      </c>
      <c r="B42" s="530"/>
      <c r="C42" s="530"/>
      <c r="D42" s="22"/>
      <c r="E42" s="22"/>
      <c r="F42" s="22"/>
      <c r="G42" s="22"/>
      <c r="H42" s="22"/>
      <c r="I42" s="22"/>
      <c r="J42" s="22"/>
      <c r="K42" s="22"/>
    </row>
    <row r="43" spans="1:13">
      <c r="A43" s="532" t="s">
        <v>2935</v>
      </c>
      <c r="B43" s="22">
        <v>54</v>
      </c>
      <c r="C43" s="81">
        <v>2655000</v>
      </c>
      <c r="D43" s="22">
        <v>55</v>
      </c>
      <c r="E43" s="81">
        <v>2685000</v>
      </c>
      <c r="F43" s="22">
        <v>53</v>
      </c>
      <c r="G43" s="81">
        <v>2535000</v>
      </c>
      <c r="H43" s="22">
        <v>53</v>
      </c>
      <c r="I43" s="81">
        <v>2535000</v>
      </c>
      <c r="J43" s="539">
        <f t="shared" ref="J43" si="22">B43+D43+F43+H43</f>
        <v>215</v>
      </c>
      <c r="K43" s="541">
        <f t="shared" ref="K43" si="23">C43+E43+G43+I43</f>
        <v>10410000</v>
      </c>
    </row>
    <row r="44" spans="1:13">
      <c r="A44" s="532" t="s">
        <v>2936</v>
      </c>
      <c r="B44" s="22">
        <v>4</v>
      </c>
      <c r="C44" s="81">
        <v>1715000</v>
      </c>
      <c r="D44" s="22">
        <v>4</v>
      </c>
      <c r="E44" s="81">
        <v>1815000</v>
      </c>
      <c r="F44" s="22">
        <v>4</v>
      </c>
      <c r="G44" s="81">
        <v>1815000</v>
      </c>
      <c r="H44" s="22">
        <v>4</v>
      </c>
      <c r="I44" s="81">
        <v>1915000</v>
      </c>
      <c r="J44" s="539">
        <f t="shared" ref="J44" si="24">B44+D44+F44+H44</f>
        <v>16</v>
      </c>
      <c r="K44" s="541">
        <f t="shared" ref="K44" si="25">C44+E44+G44+I44</f>
        <v>7260000</v>
      </c>
    </row>
    <row r="45" spans="1:13">
      <c r="A45" s="514" t="s">
        <v>0</v>
      </c>
      <c r="B45" s="546">
        <f>SUM(B43:B44)</f>
        <v>58</v>
      </c>
      <c r="C45" s="546">
        <f t="shared" ref="C45:K45" si="26">SUM(C43:C44)</f>
        <v>4370000</v>
      </c>
      <c r="D45" s="546">
        <f t="shared" si="26"/>
        <v>59</v>
      </c>
      <c r="E45" s="546">
        <f t="shared" si="26"/>
        <v>4500000</v>
      </c>
      <c r="F45" s="546">
        <f t="shared" si="26"/>
        <v>57</v>
      </c>
      <c r="G45" s="546">
        <f t="shared" si="26"/>
        <v>4350000</v>
      </c>
      <c r="H45" s="546">
        <f t="shared" si="26"/>
        <v>57</v>
      </c>
      <c r="I45" s="546">
        <f t="shared" si="26"/>
        <v>4450000</v>
      </c>
      <c r="J45" s="546">
        <f t="shared" si="26"/>
        <v>231</v>
      </c>
      <c r="K45" s="546">
        <f t="shared" si="26"/>
        <v>17670000</v>
      </c>
    </row>
    <row r="46" spans="1:13" s="52" customFormat="1">
      <c r="A46" s="531" t="s">
        <v>2937</v>
      </c>
      <c r="B46" s="139"/>
      <c r="C46" s="139"/>
      <c r="D46" s="21"/>
      <c r="E46" s="21"/>
      <c r="F46" s="21"/>
      <c r="G46" s="21"/>
      <c r="H46" s="21"/>
      <c r="I46" s="21"/>
      <c r="J46" s="21"/>
      <c r="K46" s="21"/>
    </row>
    <row r="47" spans="1:13" s="52" customFormat="1">
      <c r="A47" s="529" t="s">
        <v>191</v>
      </c>
      <c r="B47" s="530"/>
      <c r="C47" s="530"/>
      <c r="D47" s="22"/>
      <c r="E47" s="22"/>
      <c r="F47" s="22"/>
      <c r="G47" s="22"/>
      <c r="H47" s="22"/>
      <c r="I47" s="22"/>
      <c r="J47" s="22"/>
      <c r="K47" s="22"/>
    </row>
    <row r="48" spans="1:13" s="52" customFormat="1">
      <c r="A48" s="532" t="s">
        <v>2938</v>
      </c>
      <c r="B48" s="22">
        <v>45</v>
      </c>
      <c r="C48" s="81">
        <v>4800000</v>
      </c>
      <c r="D48" s="22">
        <v>45</v>
      </c>
      <c r="E48" s="81">
        <v>4800000</v>
      </c>
      <c r="F48" s="22">
        <v>43</v>
      </c>
      <c r="G48" s="81">
        <v>790000</v>
      </c>
      <c r="H48" s="22">
        <v>43</v>
      </c>
      <c r="I48" s="81">
        <v>790000</v>
      </c>
      <c r="J48" s="539">
        <f t="shared" ref="J48" si="27">B48+D48+F48+H48</f>
        <v>176</v>
      </c>
      <c r="K48" s="541">
        <f t="shared" ref="K48" si="28">C48+E48+G48+I48</f>
        <v>11180000</v>
      </c>
    </row>
    <row r="49" spans="1:11" s="52" customFormat="1">
      <c r="A49" s="532" t="s">
        <v>2939</v>
      </c>
      <c r="B49" s="22">
        <v>13</v>
      </c>
      <c r="C49" s="81">
        <v>3050000</v>
      </c>
      <c r="D49" s="22">
        <v>13</v>
      </c>
      <c r="E49" s="81">
        <v>3050000</v>
      </c>
      <c r="F49" s="22">
        <v>13</v>
      </c>
      <c r="G49" s="81">
        <v>3050000</v>
      </c>
      <c r="H49" s="22">
        <v>13</v>
      </c>
      <c r="I49" s="81">
        <v>3050000</v>
      </c>
      <c r="J49" s="539">
        <f t="shared" ref="J49" si="29">B49+D49+F49+H49</f>
        <v>52</v>
      </c>
      <c r="K49" s="541">
        <f t="shared" ref="K49" si="30">C49+E49+G49+I49</f>
        <v>12200000</v>
      </c>
    </row>
    <row r="50" spans="1:11" s="52" customFormat="1">
      <c r="A50" s="514" t="s">
        <v>0</v>
      </c>
      <c r="B50" s="546">
        <f>SUM(B48:B49)</f>
        <v>58</v>
      </c>
      <c r="C50" s="546">
        <f t="shared" ref="C50:K50" si="31">SUM(C48:C49)</f>
        <v>7850000</v>
      </c>
      <c r="D50" s="546">
        <f t="shared" si="31"/>
        <v>58</v>
      </c>
      <c r="E50" s="546">
        <f t="shared" si="31"/>
        <v>7850000</v>
      </c>
      <c r="F50" s="546">
        <f t="shared" si="31"/>
        <v>56</v>
      </c>
      <c r="G50" s="546">
        <f t="shared" si="31"/>
        <v>3840000</v>
      </c>
      <c r="H50" s="546">
        <f t="shared" si="31"/>
        <v>56</v>
      </c>
      <c r="I50" s="546">
        <f t="shared" si="31"/>
        <v>3840000</v>
      </c>
      <c r="J50" s="546">
        <f t="shared" si="31"/>
        <v>228</v>
      </c>
      <c r="K50" s="546">
        <f t="shared" si="31"/>
        <v>23380000</v>
      </c>
    </row>
    <row r="51" spans="1:11">
      <c r="A51" s="512" t="s">
        <v>2925</v>
      </c>
      <c r="B51" s="547">
        <f>B15+B18+B25+B37+B40+B45+B50</f>
        <v>383</v>
      </c>
      <c r="C51" s="548">
        <f t="shared" ref="C51:K51" si="32">C15+C18+C25+C37+C40+C45+C50</f>
        <v>71250000</v>
      </c>
      <c r="D51" s="547">
        <f t="shared" si="32"/>
        <v>402</v>
      </c>
      <c r="E51" s="548">
        <f t="shared" si="32"/>
        <v>84065000</v>
      </c>
      <c r="F51" s="547">
        <f t="shared" si="32"/>
        <v>223</v>
      </c>
      <c r="G51" s="548">
        <f t="shared" si="32"/>
        <v>17810000</v>
      </c>
      <c r="H51" s="547">
        <f t="shared" si="32"/>
        <v>236</v>
      </c>
      <c r="I51" s="548">
        <f t="shared" si="32"/>
        <v>27450000</v>
      </c>
      <c r="J51" s="547">
        <f t="shared" si="32"/>
        <v>1244</v>
      </c>
      <c r="K51" s="547">
        <f t="shared" si="32"/>
        <v>200575000</v>
      </c>
    </row>
    <row r="58" spans="1:11">
      <c r="K58" s="145"/>
    </row>
  </sheetData>
  <mergeCells count="16">
    <mergeCell ref="F27:G27"/>
    <mergeCell ref="H27:I27"/>
    <mergeCell ref="J27:K27"/>
    <mergeCell ref="J5:K5"/>
    <mergeCell ref="A1:K1"/>
    <mergeCell ref="A2:K2"/>
    <mergeCell ref="A4:K4"/>
    <mergeCell ref="A3:K3"/>
    <mergeCell ref="B5:C5"/>
    <mergeCell ref="D5:E5"/>
    <mergeCell ref="F5:G5"/>
    <mergeCell ref="H5:I5"/>
    <mergeCell ref="A5:A7"/>
    <mergeCell ref="A27:A29"/>
    <mergeCell ref="B27:C27"/>
    <mergeCell ref="D27:E27"/>
  </mergeCells>
  <pageMargins left="0.11811023622047245" right="0.11811023622047245" top="0.55118110236220474" bottom="7.874015748031496E-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zoomScale="110" zoomScaleSheetLayoutView="110" workbookViewId="0">
      <selection activeCell="F31" sqref="F31:F35"/>
    </sheetView>
  </sheetViews>
  <sheetFormatPr defaultRowHeight="15"/>
  <cols>
    <col min="1" max="1" width="4.625" style="447" customWidth="1"/>
    <col min="2" max="2" width="23.875" style="447" customWidth="1"/>
    <col min="3" max="4" width="16" style="447" customWidth="1"/>
    <col min="5" max="7" width="9.875" style="447" bestFit="1" customWidth="1"/>
    <col min="8" max="8" width="10.125" style="447" customWidth="1"/>
    <col min="9" max="9" width="13.5" style="447" customWidth="1"/>
    <col min="10" max="10" width="12.625" style="447" customWidth="1"/>
    <col min="11" max="11" width="9.125" style="447" customWidth="1"/>
    <col min="12" max="16384" width="9" style="447"/>
  </cols>
  <sheetData>
    <row r="1" spans="1:11" ht="21">
      <c r="A1" s="775" t="s">
        <v>2698</v>
      </c>
      <c r="B1" s="775"/>
      <c r="C1" s="775"/>
      <c r="D1" s="775"/>
      <c r="E1" s="775"/>
      <c r="F1" s="775"/>
      <c r="G1" s="775"/>
      <c r="H1" s="775"/>
      <c r="I1" s="775"/>
      <c r="J1" s="759" t="s">
        <v>546</v>
      </c>
      <c r="K1" s="759"/>
    </row>
    <row r="2" spans="1:11" ht="21">
      <c r="A2" s="775" t="s">
        <v>10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</row>
    <row r="3" spans="1:11" ht="21">
      <c r="A3" s="775" t="s">
        <v>297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21">
      <c r="A4" s="775" t="s">
        <v>623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</row>
    <row r="5" spans="1:11" ht="21">
      <c r="A5" s="206" t="s">
        <v>2693</v>
      </c>
      <c r="B5" s="206"/>
      <c r="C5" s="403"/>
      <c r="D5" s="403"/>
      <c r="E5" s="403"/>
      <c r="F5" s="403"/>
      <c r="G5" s="403"/>
      <c r="H5" s="403"/>
      <c r="I5" s="403"/>
      <c r="J5" s="403"/>
      <c r="K5" s="403"/>
    </row>
    <row r="6" spans="1:11" ht="21">
      <c r="A6" s="206" t="s">
        <v>2694</v>
      </c>
      <c r="B6" s="206"/>
      <c r="C6" s="403"/>
      <c r="D6" s="403"/>
      <c r="E6" s="403"/>
      <c r="F6" s="403"/>
      <c r="G6" s="403"/>
      <c r="H6" s="403"/>
      <c r="I6" s="403"/>
      <c r="J6" s="403"/>
      <c r="K6" s="403"/>
    </row>
    <row r="7" spans="1:11" ht="21">
      <c r="A7" s="206" t="s">
        <v>620</v>
      </c>
      <c r="B7" s="206"/>
      <c r="C7" s="403"/>
      <c r="D7" s="403"/>
      <c r="E7" s="403"/>
      <c r="F7" s="403"/>
      <c r="G7" s="403"/>
      <c r="H7" s="403"/>
      <c r="I7" s="403"/>
      <c r="J7" s="403"/>
      <c r="K7" s="403"/>
    </row>
    <row r="8" spans="1:11" ht="21">
      <c r="A8" s="206" t="s">
        <v>11</v>
      </c>
      <c r="B8" s="206" t="s">
        <v>636</v>
      </c>
      <c r="C8" s="403"/>
      <c r="D8" s="403"/>
      <c r="E8" s="403"/>
      <c r="F8" s="403"/>
      <c r="G8" s="403"/>
      <c r="H8" s="403"/>
      <c r="I8" s="403"/>
      <c r="J8" s="403"/>
      <c r="K8" s="403"/>
    </row>
    <row r="9" spans="1:11" ht="21">
      <c r="A9" s="448"/>
      <c r="B9" s="448"/>
      <c r="C9" s="448"/>
      <c r="D9" s="449" t="s">
        <v>14</v>
      </c>
      <c r="E9" s="756" t="s">
        <v>15</v>
      </c>
      <c r="F9" s="757"/>
      <c r="G9" s="757"/>
      <c r="H9" s="758"/>
      <c r="I9" s="449" t="s">
        <v>17</v>
      </c>
      <c r="J9" s="449" t="s">
        <v>19</v>
      </c>
      <c r="K9" s="450" t="s">
        <v>243</v>
      </c>
    </row>
    <row r="10" spans="1:11" ht="21">
      <c r="A10" s="451" t="s">
        <v>12</v>
      </c>
      <c r="B10" s="451" t="s">
        <v>5</v>
      </c>
      <c r="C10" s="451" t="s">
        <v>13</v>
      </c>
      <c r="D10" s="452" t="s">
        <v>22</v>
      </c>
      <c r="E10" s="449">
        <v>2561</v>
      </c>
      <c r="F10" s="449">
        <v>2562</v>
      </c>
      <c r="G10" s="449">
        <v>2563</v>
      </c>
      <c r="H10" s="449">
        <v>2564</v>
      </c>
      <c r="I10" s="451" t="s">
        <v>18</v>
      </c>
      <c r="J10" s="451" t="s">
        <v>20</v>
      </c>
      <c r="K10" s="452" t="s">
        <v>42</v>
      </c>
    </row>
    <row r="11" spans="1:11" ht="21">
      <c r="A11" s="451"/>
      <c r="B11" s="451"/>
      <c r="C11" s="451"/>
      <c r="D11" s="452" t="s">
        <v>23</v>
      </c>
      <c r="E11" s="451" t="s">
        <v>16</v>
      </c>
      <c r="F11" s="451" t="s">
        <v>16</v>
      </c>
      <c r="G11" s="451" t="s">
        <v>16</v>
      </c>
      <c r="H11" s="451" t="s">
        <v>16</v>
      </c>
      <c r="I11" s="451"/>
      <c r="J11" s="451"/>
      <c r="K11" s="452" t="s">
        <v>43</v>
      </c>
    </row>
    <row r="12" spans="1:11" ht="236.25" customHeight="1">
      <c r="A12" s="770">
        <v>1</v>
      </c>
      <c r="B12" s="777" t="s">
        <v>2804</v>
      </c>
      <c r="C12" s="453" t="s">
        <v>2697</v>
      </c>
      <c r="D12" s="770" t="s">
        <v>2805</v>
      </c>
      <c r="E12" s="769">
        <v>5063000</v>
      </c>
      <c r="F12" s="776">
        <v>5063000</v>
      </c>
      <c r="G12" s="776">
        <v>5063000</v>
      </c>
      <c r="H12" s="776">
        <v>5063000</v>
      </c>
      <c r="I12" s="770" t="s">
        <v>2695</v>
      </c>
      <c r="J12" s="770" t="s">
        <v>2696</v>
      </c>
      <c r="K12" s="453" t="s">
        <v>2806</v>
      </c>
    </row>
    <row r="13" spans="1:11" ht="18.75">
      <c r="A13" s="765"/>
      <c r="B13" s="778"/>
      <c r="C13" s="454"/>
      <c r="D13" s="765"/>
      <c r="E13" s="762"/>
      <c r="F13" s="762"/>
      <c r="G13" s="762"/>
      <c r="H13" s="762"/>
      <c r="I13" s="765"/>
      <c r="J13" s="765"/>
      <c r="K13" s="454"/>
    </row>
    <row r="14" spans="1:11" ht="21">
      <c r="A14" s="455"/>
      <c r="B14" s="455"/>
      <c r="C14" s="455"/>
      <c r="D14" s="456"/>
      <c r="E14" s="455"/>
      <c r="F14" s="455"/>
      <c r="G14" s="455"/>
      <c r="H14" s="455"/>
      <c r="I14" s="455"/>
      <c r="J14" s="455"/>
      <c r="K14" s="456"/>
    </row>
    <row r="15" spans="1:11" ht="21">
      <c r="A15" s="206" t="s">
        <v>620</v>
      </c>
      <c r="B15" s="206"/>
      <c r="C15" s="403"/>
      <c r="D15" s="403"/>
      <c r="E15" s="403"/>
      <c r="F15" s="403"/>
      <c r="G15" s="403"/>
      <c r="H15" s="403"/>
      <c r="I15" s="403"/>
      <c r="J15" s="759" t="s">
        <v>546</v>
      </c>
      <c r="K15" s="759"/>
    </row>
    <row r="16" spans="1:11" ht="21">
      <c r="A16" s="206" t="s">
        <v>11</v>
      </c>
      <c r="B16" s="206" t="s">
        <v>636</v>
      </c>
      <c r="C16" s="403"/>
      <c r="D16" s="403"/>
      <c r="E16" s="403"/>
      <c r="F16" s="403"/>
      <c r="G16" s="403"/>
      <c r="H16" s="403"/>
      <c r="I16" s="403"/>
      <c r="J16" s="403"/>
      <c r="K16" s="403"/>
    </row>
    <row r="17" spans="1:12" ht="21">
      <c r="A17" s="448"/>
      <c r="B17" s="448"/>
      <c r="C17" s="448"/>
      <c r="D17" s="449" t="s">
        <v>14</v>
      </c>
      <c r="E17" s="756" t="s">
        <v>15</v>
      </c>
      <c r="F17" s="757"/>
      <c r="G17" s="757"/>
      <c r="H17" s="758"/>
      <c r="I17" s="449" t="s">
        <v>17</v>
      </c>
      <c r="J17" s="449" t="s">
        <v>19</v>
      </c>
      <c r="K17" s="450" t="s">
        <v>243</v>
      </c>
    </row>
    <row r="18" spans="1:12" ht="21">
      <c r="A18" s="451" t="s">
        <v>12</v>
      </c>
      <c r="B18" s="451" t="s">
        <v>5</v>
      </c>
      <c r="C18" s="451" t="s">
        <v>13</v>
      </c>
      <c r="D18" s="452" t="s">
        <v>22</v>
      </c>
      <c r="E18" s="449">
        <v>2561</v>
      </c>
      <c r="F18" s="449">
        <v>2562</v>
      </c>
      <c r="G18" s="449">
        <v>2563</v>
      </c>
      <c r="H18" s="449">
        <v>2564</v>
      </c>
      <c r="I18" s="451" t="s">
        <v>18</v>
      </c>
      <c r="J18" s="451" t="s">
        <v>20</v>
      </c>
      <c r="K18" s="452" t="s">
        <v>42</v>
      </c>
    </row>
    <row r="19" spans="1:12" ht="15.75" customHeight="1">
      <c r="A19" s="451"/>
      <c r="B19" s="451"/>
      <c r="C19" s="451"/>
      <c r="D19" s="452" t="s">
        <v>23</v>
      </c>
      <c r="E19" s="451" t="s">
        <v>16</v>
      </c>
      <c r="F19" s="451" t="s">
        <v>16</v>
      </c>
      <c r="G19" s="451" t="s">
        <v>16</v>
      </c>
      <c r="H19" s="451" t="s">
        <v>16</v>
      </c>
      <c r="I19" s="451"/>
      <c r="J19" s="451"/>
      <c r="K19" s="452" t="s">
        <v>43</v>
      </c>
    </row>
    <row r="20" spans="1:12" ht="149.25" customHeight="1">
      <c r="A20" s="770">
        <v>2</v>
      </c>
      <c r="B20" s="453" t="s">
        <v>2807</v>
      </c>
      <c r="C20" s="453" t="s">
        <v>2697</v>
      </c>
      <c r="D20" s="770" t="s">
        <v>2800</v>
      </c>
      <c r="E20" s="769">
        <v>773000</v>
      </c>
      <c r="F20" s="769">
        <v>773000</v>
      </c>
      <c r="G20" s="769">
        <v>773000</v>
      </c>
      <c r="H20" s="769">
        <v>773000</v>
      </c>
      <c r="I20" s="770" t="s">
        <v>2695</v>
      </c>
      <c r="J20" s="770" t="s">
        <v>2696</v>
      </c>
      <c r="K20" s="457" t="s">
        <v>2806</v>
      </c>
    </row>
    <row r="21" spans="1:12" ht="48" customHeight="1">
      <c r="A21" s="764"/>
      <c r="B21" s="458"/>
      <c r="C21" s="459"/>
      <c r="D21" s="764"/>
      <c r="E21" s="761"/>
      <c r="F21" s="761"/>
      <c r="G21" s="761"/>
      <c r="H21" s="761"/>
      <c r="I21" s="764"/>
      <c r="J21" s="764"/>
      <c r="K21" s="459"/>
    </row>
    <row r="22" spans="1:12" ht="9" customHeight="1">
      <c r="A22" s="764"/>
      <c r="B22" s="460"/>
      <c r="C22" s="460"/>
      <c r="D22" s="764"/>
      <c r="E22" s="761"/>
      <c r="F22" s="761"/>
      <c r="G22" s="761"/>
      <c r="H22" s="761"/>
      <c r="I22" s="764"/>
      <c r="J22" s="764"/>
      <c r="K22" s="459"/>
    </row>
    <row r="23" spans="1:12" ht="93.75">
      <c r="A23" s="770">
        <v>3</v>
      </c>
      <c r="B23" s="770" t="s">
        <v>2808</v>
      </c>
      <c r="C23" s="453" t="s">
        <v>2700</v>
      </c>
      <c r="D23" s="770" t="s">
        <v>2801</v>
      </c>
      <c r="E23" s="769">
        <v>2874000</v>
      </c>
      <c r="F23" s="769">
        <v>2874000</v>
      </c>
      <c r="G23" s="769">
        <v>2874000</v>
      </c>
      <c r="H23" s="769">
        <v>2874000</v>
      </c>
      <c r="I23" s="770" t="s">
        <v>2695</v>
      </c>
      <c r="J23" s="770" t="s">
        <v>2696</v>
      </c>
      <c r="K23" s="771" t="s">
        <v>2806</v>
      </c>
    </row>
    <row r="24" spans="1:12" ht="83.25" customHeight="1">
      <c r="A24" s="765"/>
      <c r="B24" s="765"/>
      <c r="C24" s="454"/>
      <c r="D24" s="765"/>
      <c r="E24" s="762"/>
      <c r="F24" s="762"/>
      <c r="G24" s="762"/>
      <c r="H24" s="762"/>
      <c r="I24" s="765"/>
      <c r="J24" s="765"/>
      <c r="K24" s="768"/>
    </row>
    <row r="25" spans="1:12" ht="18.75">
      <c r="A25" s="461"/>
      <c r="B25" s="461"/>
      <c r="C25" s="461"/>
      <c r="D25" s="461"/>
      <c r="E25" s="462"/>
      <c r="F25" s="462"/>
      <c r="G25" s="462"/>
      <c r="H25" s="462"/>
      <c r="I25" s="461"/>
      <c r="J25" s="461"/>
      <c r="K25" s="463"/>
    </row>
    <row r="26" spans="1:12" ht="21">
      <c r="A26" s="206" t="s">
        <v>620</v>
      </c>
      <c r="B26" s="206"/>
      <c r="C26" s="403"/>
      <c r="D26" s="403"/>
      <c r="E26" s="403"/>
      <c r="F26" s="403"/>
      <c r="G26" s="403"/>
      <c r="H26" s="403"/>
      <c r="I26" s="403"/>
      <c r="J26" s="759" t="s">
        <v>546</v>
      </c>
      <c r="K26" s="759"/>
    </row>
    <row r="27" spans="1:12" ht="21">
      <c r="A27" s="206" t="s">
        <v>11</v>
      </c>
      <c r="B27" s="206" t="s">
        <v>636</v>
      </c>
      <c r="C27" s="403"/>
      <c r="D27" s="403"/>
      <c r="E27" s="403"/>
      <c r="F27" s="403"/>
      <c r="G27" s="403"/>
      <c r="H27" s="403"/>
      <c r="I27" s="403"/>
      <c r="J27" s="403"/>
      <c r="K27" s="403"/>
    </row>
    <row r="28" spans="1:12" ht="21">
      <c r="A28" s="448"/>
      <c r="B28" s="448"/>
      <c r="C28" s="448"/>
      <c r="D28" s="449" t="s">
        <v>14</v>
      </c>
      <c r="E28" s="756" t="s">
        <v>15</v>
      </c>
      <c r="F28" s="757"/>
      <c r="G28" s="757"/>
      <c r="H28" s="758"/>
      <c r="I28" s="449" t="s">
        <v>17</v>
      </c>
      <c r="J28" s="449" t="s">
        <v>19</v>
      </c>
      <c r="K28" s="450" t="s">
        <v>243</v>
      </c>
      <c r="L28" s="464" t="s">
        <v>7</v>
      </c>
    </row>
    <row r="29" spans="1:12" ht="21">
      <c r="A29" s="451" t="s">
        <v>12</v>
      </c>
      <c r="B29" s="451" t="s">
        <v>5</v>
      </c>
      <c r="C29" s="451" t="s">
        <v>13</v>
      </c>
      <c r="D29" s="452" t="s">
        <v>22</v>
      </c>
      <c r="E29" s="449">
        <v>2561</v>
      </c>
      <c r="F29" s="449">
        <v>2562</v>
      </c>
      <c r="G29" s="449">
        <v>2563</v>
      </c>
      <c r="H29" s="449">
        <v>2564</v>
      </c>
      <c r="I29" s="451" t="s">
        <v>18</v>
      </c>
      <c r="J29" s="451" t="s">
        <v>20</v>
      </c>
      <c r="K29" s="452" t="s">
        <v>42</v>
      </c>
    </row>
    <row r="30" spans="1:12" ht="21.75" thickBot="1">
      <c r="A30" s="451"/>
      <c r="B30" s="451"/>
      <c r="C30" s="465"/>
      <c r="D30" s="452" t="s">
        <v>23</v>
      </c>
      <c r="E30" s="451" t="s">
        <v>16</v>
      </c>
      <c r="F30" s="451" t="s">
        <v>16</v>
      </c>
      <c r="G30" s="451" t="s">
        <v>16</v>
      </c>
      <c r="H30" s="451" t="s">
        <v>16</v>
      </c>
      <c r="I30" s="451"/>
      <c r="J30" s="451"/>
      <c r="K30" s="452" t="s">
        <v>43</v>
      </c>
    </row>
    <row r="31" spans="1:12" ht="37.5">
      <c r="A31" s="763">
        <v>4</v>
      </c>
      <c r="B31" s="772" t="s">
        <v>2809</v>
      </c>
      <c r="C31" s="459" t="s">
        <v>2803</v>
      </c>
      <c r="D31" s="763" t="s">
        <v>2802</v>
      </c>
      <c r="E31" s="760">
        <v>12951000</v>
      </c>
      <c r="F31" s="760">
        <v>12951000</v>
      </c>
      <c r="G31" s="760">
        <v>12951000</v>
      </c>
      <c r="H31" s="760">
        <v>12951000</v>
      </c>
      <c r="I31" s="763" t="s">
        <v>2695</v>
      </c>
      <c r="J31" s="763" t="s">
        <v>2696</v>
      </c>
      <c r="K31" s="766" t="s">
        <v>2806</v>
      </c>
    </row>
    <row r="32" spans="1:12" ht="56.25">
      <c r="A32" s="764"/>
      <c r="B32" s="773"/>
      <c r="C32" s="459" t="s">
        <v>2699</v>
      </c>
      <c r="D32" s="764"/>
      <c r="E32" s="761"/>
      <c r="F32" s="761"/>
      <c r="G32" s="761"/>
      <c r="H32" s="761"/>
      <c r="I32" s="764"/>
      <c r="J32" s="764"/>
      <c r="K32" s="767"/>
    </row>
    <row r="33" spans="1:11">
      <c r="A33" s="764"/>
      <c r="B33" s="773"/>
      <c r="C33" s="460"/>
      <c r="D33" s="764"/>
      <c r="E33" s="761"/>
      <c r="F33" s="761"/>
      <c r="G33" s="761"/>
      <c r="H33" s="761"/>
      <c r="I33" s="764"/>
      <c r="J33" s="764"/>
      <c r="K33" s="767"/>
    </row>
    <row r="34" spans="1:11">
      <c r="A34" s="764"/>
      <c r="B34" s="773"/>
      <c r="C34" s="460"/>
      <c r="D34" s="764"/>
      <c r="E34" s="761"/>
      <c r="F34" s="761"/>
      <c r="G34" s="761"/>
      <c r="H34" s="761"/>
      <c r="I34" s="764"/>
      <c r="J34" s="764"/>
      <c r="K34" s="767"/>
    </row>
    <row r="35" spans="1:11" ht="93.75" customHeight="1">
      <c r="A35" s="765"/>
      <c r="B35" s="774"/>
      <c r="C35" s="466"/>
      <c r="D35" s="765"/>
      <c r="E35" s="762"/>
      <c r="F35" s="762"/>
      <c r="G35" s="762"/>
      <c r="H35" s="762"/>
      <c r="I35" s="765"/>
      <c r="J35" s="765"/>
      <c r="K35" s="768"/>
    </row>
  </sheetData>
  <mergeCells count="47">
    <mergeCell ref="G12:G13"/>
    <mergeCell ref="H12:H13"/>
    <mergeCell ref="A12:A13"/>
    <mergeCell ref="B12:B13"/>
    <mergeCell ref="D12:D13"/>
    <mergeCell ref="E12:E13"/>
    <mergeCell ref="F12:F13"/>
    <mergeCell ref="I12:I13"/>
    <mergeCell ref="J12:J13"/>
    <mergeCell ref="A1:I1"/>
    <mergeCell ref="A20:A22"/>
    <mergeCell ref="D20:D22"/>
    <mergeCell ref="E20:E22"/>
    <mergeCell ref="F20:F22"/>
    <mergeCell ref="G20:G22"/>
    <mergeCell ref="H20:H22"/>
    <mergeCell ref="I20:I22"/>
    <mergeCell ref="J20:J22"/>
    <mergeCell ref="J1:K1"/>
    <mergeCell ref="A2:K2"/>
    <mergeCell ref="A3:K3"/>
    <mergeCell ref="A4:K4"/>
    <mergeCell ref="E9:H9"/>
    <mergeCell ref="A23:A24"/>
    <mergeCell ref="B23:B24"/>
    <mergeCell ref="D23:D24"/>
    <mergeCell ref="E23:E24"/>
    <mergeCell ref="F23:F24"/>
    <mergeCell ref="A31:A35"/>
    <mergeCell ref="B31:B35"/>
    <mergeCell ref="D31:D35"/>
    <mergeCell ref="E31:E35"/>
    <mergeCell ref="F31:F35"/>
    <mergeCell ref="E28:H28"/>
    <mergeCell ref="J26:K26"/>
    <mergeCell ref="J15:K15"/>
    <mergeCell ref="E17:H17"/>
    <mergeCell ref="G31:G35"/>
    <mergeCell ref="H31:H35"/>
    <mergeCell ref="I31:I35"/>
    <mergeCell ref="J31:J35"/>
    <mergeCell ref="K31:K35"/>
    <mergeCell ref="G23:G24"/>
    <mergeCell ref="H23:H24"/>
    <mergeCell ref="I23:I24"/>
    <mergeCell ref="J23:J24"/>
    <mergeCell ref="K23:K24"/>
  </mergeCells>
  <pageMargins left="0.11811023622047245" right="0.11811023622047245" top="0.74803149606299213" bottom="0.39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95"/>
  <sheetViews>
    <sheetView view="pageBreakPreview" zoomScaleSheetLayoutView="100" workbookViewId="0">
      <selection activeCell="F29" sqref="F29"/>
    </sheetView>
  </sheetViews>
  <sheetFormatPr defaultRowHeight="14.25"/>
  <cols>
    <col min="1" max="1" width="5.375" customWidth="1"/>
    <col min="2" max="2" width="23.875" customWidth="1"/>
    <col min="3" max="3" width="17.375" customWidth="1"/>
    <col min="4" max="4" width="15.125" customWidth="1"/>
    <col min="9" max="9" width="13.5" customWidth="1"/>
    <col min="10" max="10" width="14.25" customWidth="1"/>
    <col min="11" max="11" width="9.875" customWidth="1"/>
  </cols>
  <sheetData>
    <row r="1" spans="1:11" s="50" customFormat="1" ht="24" customHeight="1">
      <c r="J1" s="782" t="s">
        <v>551</v>
      </c>
      <c r="K1" s="782"/>
    </row>
    <row r="2" spans="1:11" ht="21">
      <c r="A2" s="739" t="s">
        <v>9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</row>
    <row r="3" spans="1:11" ht="21">
      <c r="A3" s="739" t="s">
        <v>10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</row>
    <row r="4" spans="1:11" s="50" customFormat="1" ht="21">
      <c r="A4" s="739" t="s">
        <v>552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</row>
    <row r="5" spans="1:11" ht="21">
      <c r="A5" s="739" t="s">
        <v>623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</row>
    <row r="6" spans="1:11" s="4" customFormat="1" ht="21">
      <c r="A6" s="90" t="s">
        <v>2693</v>
      </c>
      <c r="B6" s="89"/>
      <c r="C6" s="51"/>
      <c r="D6" s="51"/>
      <c r="E6" s="51"/>
      <c r="F6" s="51"/>
      <c r="G6" s="51"/>
      <c r="H6" s="51"/>
      <c r="I6" s="51"/>
      <c r="J6" s="51"/>
      <c r="K6" s="51"/>
    </row>
    <row r="7" spans="1:11" s="4" customFormat="1" ht="21">
      <c r="A7" s="394" t="s">
        <v>2694</v>
      </c>
      <c r="B7" s="89"/>
      <c r="C7" s="51"/>
      <c r="D7" s="51"/>
      <c r="E7" s="51"/>
      <c r="F7" s="51"/>
      <c r="G7" s="51"/>
      <c r="H7" s="51"/>
      <c r="I7" s="51"/>
      <c r="J7" s="51"/>
      <c r="K7" s="51"/>
    </row>
    <row r="8" spans="1:11" s="4" customFormat="1" ht="21">
      <c r="A8" s="394" t="s">
        <v>620</v>
      </c>
      <c r="B8" s="89"/>
      <c r="C8" s="51"/>
      <c r="D8" s="51"/>
      <c r="E8" s="51"/>
      <c r="F8" s="51"/>
      <c r="G8" s="51"/>
      <c r="H8" s="51"/>
      <c r="I8" s="51"/>
      <c r="J8" s="51"/>
      <c r="K8" s="51"/>
    </row>
    <row r="9" spans="1:11" s="4" customFormat="1" ht="21">
      <c r="A9" s="117" t="s">
        <v>11</v>
      </c>
      <c r="B9" s="394" t="s">
        <v>636</v>
      </c>
      <c r="C9" s="51"/>
      <c r="D9" s="51"/>
      <c r="E9" s="51"/>
      <c r="F9" s="51"/>
      <c r="G9" s="51"/>
      <c r="H9" s="51"/>
      <c r="I9" s="51"/>
      <c r="J9" s="51"/>
      <c r="K9" s="51"/>
    </row>
    <row r="10" spans="1:11" s="4" customFormat="1" ht="21">
      <c r="A10" s="53"/>
      <c r="B10" s="53"/>
      <c r="C10" s="53"/>
      <c r="D10" s="393" t="s">
        <v>14</v>
      </c>
      <c r="E10" s="740" t="s">
        <v>15</v>
      </c>
      <c r="F10" s="741"/>
      <c r="G10" s="741"/>
      <c r="H10" s="742"/>
      <c r="I10" s="393" t="s">
        <v>17</v>
      </c>
      <c r="J10" s="393" t="s">
        <v>19</v>
      </c>
      <c r="K10" s="55" t="s">
        <v>243</v>
      </c>
    </row>
    <row r="11" spans="1:11" s="4" customFormat="1" ht="21">
      <c r="A11" s="56" t="s">
        <v>12</v>
      </c>
      <c r="B11" s="56" t="s">
        <v>5</v>
      </c>
      <c r="C11" s="56" t="s">
        <v>13</v>
      </c>
      <c r="D11" s="57" t="s">
        <v>22</v>
      </c>
      <c r="E11" s="393">
        <v>2561</v>
      </c>
      <c r="F11" s="393">
        <v>2562</v>
      </c>
      <c r="G11" s="393">
        <v>2563</v>
      </c>
      <c r="H11" s="393">
        <v>2564</v>
      </c>
      <c r="I11" s="56" t="s">
        <v>18</v>
      </c>
      <c r="J11" s="56" t="s">
        <v>20</v>
      </c>
      <c r="K11" s="57" t="s">
        <v>42</v>
      </c>
    </row>
    <row r="12" spans="1:11" s="4" customFormat="1" ht="21">
      <c r="A12" s="58"/>
      <c r="B12" s="58"/>
      <c r="C12" s="58"/>
      <c r="D12" s="119" t="s">
        <v>23</v>
      </c>
      <c r="E12" s="58" t="s">
        <v>16</v>
      </c>
      <c r="F12" s="58" t="s">
        <v>16</v>
      </c>
      <c r="G12" s="58" t="s">
        <v>16</v>
      </c>
      <c r="H12" s="58" t="s">
        <v>16</v>
      </c>
      <c r="I12" s="58"/>
      <c r="J12" s="58"/>
      <c r="K12" s="119" t="s">
        <v>43</v>
      </c>
    </row>
    <row r="13" spans="1:11" s="4" customFormat="1" ht="21">
      <c r="A13" s="56"/>
      <c r="B13" s="391"/>
      <c r="C13" s="56"/>
      <c r="D13" s="91"/>
      <c r="E13" s="56"/>
      <c r="F13" s="391"/>
      <c r="G13" s="56"/>
      <c r="H13" s="391"/>
      <c r="I13" s="56"/>
      <c r="J13" s="391"/>
      <c r="K13" s="57"/>
    </row>
    <row r="14" spans="1:11" s="4" customFormat="1" ht="21">
      <c r="A14" s="56"/>
      <c r="B14" s="391"/>
      <c r="C14" s="56"/>
      <c r="D14" s="91"/>
      <c r="E14" s="56"/>
      <c r="F14" s="391"/>
      <c r="G14" s="56"/>
      <c r="H14" s="391"/>
      <c r="I14" s="56"/>
      <c r="J14" s="391"/>
      <c r="K14" s="57"/>
    </row>
    <row r="15" spans="1:11" s="4" customFormat="1" ht="21">
      <c r="A15" s="56"/>
      <c r="B15" s="391"/>
      <c r="C15" s="56"/>
      <c r="D15" s="91"/>
      <c r="E15" s="56"/>
      <c r="F15" s="391"/>
      <c r="G15" s="56"/>
      <c r="H15" s="391"/>
      <c r="I15" s="56"/>
      <c r="J15" s="391"/>
      <c r="K15" s="57"/>
    </row>
    <row r="16" spans="1:11" s="4" customFormat="1" ht="21">
      <c r="A16" s="56"/>
      <c r="B16" s="391"/>
      <c r="C16" s="56"/>
      <c r="D16" s="91"/>
      <c r="E16" s="56"/>
      <c r="F16" s="391"/>
      <c r="G16" s="56"/>
      <c r="H16" s="391"/>
      <c r="I16" s="56"/>
      <c r="J16" s="391"/>
      <c r="K16" s="57"/>
    </row>
    <row r="17" spans="1:13" s="4" customFormat="1" ht="21">
      <c r="A17" s="56"/>
      <c r="B17" s="391"/>
      <c r="C17" s="56"/>
      <c r="D17" s="91"/>
      <c r="E17" s="56"/>
      <c r="F17" s="391"/>
      <c r="G17" s="56"/>
      <c r="H17" s="391"/>
      <c r="I17" s="56"/>
      <c r="J17" s="391"/>
      <c r="K17" s="57"/>
    </row>
    <row r="18" spans="1:13" s="4" customFormat="1" ht="21">
      <c r="A18" s="56"/>
      <c r="B18" s="391"/>
      <c r="C18" s="56"/>
      <c r="D18" s="91"/>
      <c r="E18" s="56"/>
      <c r="F18" s="391"/>
      <c r="G18" s="56"/>
      <c r="H18" s="391"/>
      <c r="I18" s="56"/>
      <c r="J18" s="391"/>
      <c r="K18" s="57"/>
    </row>
    <row r="19" spans="1:13" s="4" customFormat="1" ht="21">
      <c r="A19" s="56"/>
      <c r="B19" s="391"/>
      <c r="C19" s="56"/>
      <c r="D19" s="91"/>
      <c r="E19" s="56"/>
      <c r="F19" s="391"/>
      <c r="G19" s="56"/>
      <c r="H19" s="391"/>
      <c r="I19" s="56"/>
      <c r="J19" s="391"/>
      <c r="K19" s="57"/>
    </row>
    <row r="20" spans="1:13" s="4" customFormat="1" ht="21">
      <c r="A20" s="56"/>
      <c r="B20" s="391"/>
      <c r="C20" s="56"/>
      <c r="D20" s="91"/>
      <c r="E20" s="56"/>
      <c r="F20" s="391"/>
      <c r="G20" s="56"/>
      <c r="H20" s="391"/>
      <c r="I20" s="56"/>
      <c r="J20" s="391"/>
      <c r="K20" s="57"/>
    </row>
    <row r="21" spans="1:13" s="4" customFormat="1" ht="21">
      <c r="A21" s="56"/>
      <c r="B21" s="391"/>
      <c r="C21" s="56"/>
      <c r="D21" s="91"/>
      <c r="E21" s="56"/>
      <c r="F21" s="391"/>
      <c r="G21" s="56"/>
      <c r="H21" s="391"/>
      <c r="I21" s="56"/>
      <c r="J21" s="391"/>
      <c r="K21" s="57"/>
    </row>
    <row r="22" spans="1:13" s="4" customFormat="1" ht="21">
      <c r="A22" s="56"/>
      <c r="B22" s="391"/>
      <c r="C22" s="56"/>
      <c r="D22" s="91"/>
      <c r="E22" s="56"/>
      <c r="F22" s="391"/>
      <c r="G22" s="56"/>
      <c r="H22" s="391"/>
      <c r="I22" s="56"/>
      <c r="J22" s="391"/>
      <c r="K22" s="57"/>
    </row>
    <row r="23" spans="1:13" s="4" customFormat="1" ht="21">
      <c r="A23" s="58"/>
      <c r="B23" s="392"/>
      <c r="C23" s="58"/>
      <c r="D23" s="395"/>
      <c r="E23" s="58"/>
      <c r="F23" s="392"/>
      <c r="G23" s="58"/>
      <c r="H23" s="392"/>
      <c r="I23" s="58"/>
      <c r="J23" s="392"/>
      <c r="K23" s="119"/>
    </row>
    <row r="24" spans="1:13" s="4" customFormat="1" ht="21">
      <c r="A24" s="56"/>
      <c r="B24" s="391"/>
      <c r="C24" s="56"/>
      <c r="D24" s="91"/>
      <c r="E24" s="56"/>
      <c r="F24" s="391"/>
      <c r="G24" s="56"/>
      <c r="H24" s="391"/>
      <c r="I24" s="56"/>
      <c r="J24" s="391"/>
      <c r="K24" s="57"/>
    </row>
    <row r="25" spans="1:13" s="4" customFormat="1" ht="21">
      <c r="A25" s="56"/>
      <c r="B25" s="391"/>
      <c r="C25" s="56"/>
      <c r="D25" s="91"/>
      <c r="E25" s="56"/>
      <c r="F25" s="391"/>
      <c r="G25" s="56"/>
      <c r="H25" s="391"/>
      <c r="I25" s="56"/>
      <c r="J25" s="391"/>
      <c r="K25" s="57"/>
    </row>
    <row r="26" spans="1:13" s="4" customFormat="1" ht="21">
      <c r="A26" s="549">
        <v>1</v>
      </c>
      <c r="B26" s="550" t="s">
        <v>547</v>
      </c>
      <c r="C26" s="551" t="s">
        <v>45</v>
      </c>
      <c r="D26" s="552" t="s">
        <v>282</v>
      </c>
      <c r="E26" s="553">
        <v>3000000</v>
      </c>
      <c r="F26" s="554">
        <v>3000000</v>
      </c>
      <c r="G26" s="553">
        <v>3000000</v>
      </c>
      <c r="H26" s="554">
        <v>3000000</v>
      </c>
      <c r="I26" s="555" t="s">
        <v>273</v>
      </c>
      <c r="J26" s="556" t="s">
        <v>281</v>
      </c>
      <c r="K26" s="557" t="s">
        <v>240</v>
      </c>
      <c r="L26" s="73"/>
      <c r="M26" s="109"/>
    </row>
    <row r="27" spans="1:13" s="4" customFormat="1" ht="21">
      <c r="A27" s="558" t="s">
        <v>47</v>
      </c>
      <c r="B27" s="559" t="s">
        <v>548</v>
      </c>
      <c r="C27" s="560"/>
      <c r="D27" s="559" t="s">
        <v>46</v>
      </c>
      <c r="E27" s="561"/>
      <c r="F27" s="562"/>
      <c r="G27" s="561"/>
      <c r="H27" s="562"/>
      <c r="I27" s="563" t="s">
        <v>262</v>
      </c>
      <c r="J27" s="564" t="s">
        <v>279</v>
      </c>
      <c r="K27" s="563"/>
      <c r="L27" s="73"/>
      <c r="M27" s="109"/>
    </row>
    <row r="28" spans="1:13" s="4" customFormat="1" ht="15">
      <c r="A28" s="565"/>
      <c r="B28" s="566"/>
      <c r="C28" s="565"/>
      <c r="D28" s="566"/>
      <c r="E28" s="565"/>
      <c r="F28" s="566"/>
      <c r="G28" s="565"/>
      <c r="H28" s="566"/>
      <c r="I28" s="565"/>
      <c r="J28" s="566"/>
      <c r="K28" s="565"/>
      <c r="M28" s="109"/>
    </row>
    <row r="29" spans="1:13" s="4" customFormat="1" ht="21">
      <c r="A29" s="549">
        <v>2</v>
      </c>
      <c r="B29" s="550" t="s">
        <v>549</v>
      </c>
      <c r="C29" s="551" t="s">
        <v>45</v>
      </c>
      <c r="D29" s="567" t="s">
        <v>235</v>
      </c>
      <c r="E29" s="555">
        <v>9000000</v>
      </c>
      <c r="F29" s="568">
        <v>9000000</v>
      </c>
      <c r="G29" s="555">
        <v>9000000</v>
      </c>
      <c r="H29" s="568">
        <v>9000000</v>
      </c>
      <c r="I29" s="555" t="s">
        <v>273</v>
      </c>
      <c r="J29" s="569" t="s">
        <v>281</v>
      </c>
      <c r="K29" s="570" t="s">
        <v>240</v>
      </c>
      <c r="L29" s="73"/>
      <c r="M29" s="109"/>
    </row>
    <row r="30" spans="1:13" s="4" customFormat="1" ht="21">
      <c r="A30" s="558" t="s">
        <v>47</v>
      </c>
      <c r="B30" s="559" t="s">
        <v>550</v>
      </c>
      <c r="C30" s="560"/>
      <c r="D30" s="559" t="s">
        <v>236</v>
      </c>
      <c r="E30" s="563"/>
      <c r="F30" s="564"/>
      <c r="G30" s="563"/>
      <c r="H30" s="564"/>
      <c r="I30" s="563" t="s">
        <v>262</v>
      </c>
      <c r="J30" s="571" t="s">
        <v>279</v>
      </c>
      <c r="K30" s="563"/>
      <c r="L30" s="73"/>
      <c r="M30" s="109"/>
    </row>
    <row r="31" spans="1:13" s="4" customFormat="1" ht="21">
      <c r="A31" s="565"/>
      <c r="B31" s="566"/>
      <c r="C31" s="565"/>
      <c r="D31" s="566"/>
      <c r="E31" s="565"/>
      <c r="F31" s="566"/>
      <c r="G31" s="565"/>
      <c r="H31" s="566"/>
      <c r="I31" s="565"/>
      <c r="J31" s="572"/>
      <c r="K31" s="565"/>
      <c r="L31" s="73"/>
      <c r="M31" s="109"/>
    </row>
    <row r="32" spans="1:13" s="4" customFormat="1" ht="2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73"/>
      <c r="M32" s="109"/>
    </row>
    <row r="33" spans="1:14" s="4" customFormat="1" ht="2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73"/>
      <c r="M33" s="109"/>
    </row>
    <row r="34" spans="1:14" s="4" customFormat="1" ht="15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</row>
    <row r="35" spans="1:14" s="4" customFormat="1" ht="21">
      <c r="A35" s="574"/>
      <c r="B35" s="574"/>
      <c r="C35" s="574"/>
      <c r="D35" s="575" t="s">
        <v>14</v>
      </c>
      <c r="E35" s="779" t="s">
        <v>15</v>
      </c>
      <c r="F35" s="780"/>
      <c r="G35" s="780"/>
      <c r="H35" s="781"/>
      <c r="I35" s="575" t="s">
        <v>17</v>
      </c>
      <c r="J35" s="575" t="s">
        <v>19</v>
      </c>
      <c r="K35" s="576" t="s">
        <v>243</v>
      </c>
    </row>
    <row r="36" spans="1:14" s="4" customFormat="1" ht="21">
      <c r="A36" s="577" t="s">
        <v>12</v>
      </c>
      <c r="B36" s="577" t="s">
        <v>5</v>
      </c>
      <c r="C36" s="577" t="s">
        <v>13</v>
      </c>
      <c r="D36" s="578" t="s">
        <v>22</v>
      </c>
      <c r="E36" s="575">
        <v>2561</v>
      </c>
      <c r="F36" s="575">
        <v>2562</v>
      </c>
      <c r="G36" s="575">
        <v>2563</v>
      </c>
      <c r="H36" s="575">
        <v>2564</v>
      </c>
      <c r="I36" s="577" t="s">
        <v>18</v>
      </c>
      <c r="J36" s="577" t="s">
        <v>20</v>
      </c>
      <c r="K36" s="578" t="s">
        <v>42</v>
      </c>
    </row>
    <row r="37" spans="1:14" s="4" customFormat="1" ht="21">
      <c r="A37" s="577"/>
      <c r="B37" s="577"/>
      <c r="C37" s="577"/>
      <c r="D37" s="578" t="s">
        <v>23</v>
      </c>
      <c r="E37" s="577" t="s">
        <v>16</v>
      </c>
      <c r="F37" s="577" t="s">
        <v>16</v>
      </c>
      <c r="G37" s="577" t="s">
        <v>16</v>
      </c>
      <c r="H37" s="577" t="s">
        <v>16</v>
      </c>
      <c r="I37" s="577"/>
      <c r="J37" s="577"/>
      <c r="K37" s="578" t="s">
        <v>43</v>
      </c>
      <c r="L37" s="73"/>
      <c r="M37" s="109"/>
      <c r="N37" s="109"/>
    </row>
    <row r="38" spans="1:14" s="4" customFormat="1" ht="21">
      <c r="A38" s="579">
        <v>3</v>
      </c>
      <c r="B38" s="556" t="s">
        <v>572</v>
      </c>
      <c r="C38" s="553" t="s">
        <v>53</v>
      </c>
      <c r="D38" s="550" t="s">
        <v>238</v>
      </c>
      <c r="E38" s="555">
        <v>5000000</v>
      </c>
      <c r="F38" s="568">
        <v>5000000</v>
      </c>
      <c r="G38" s="555">
        <v>5000000</v>
      </c>
      <c r="H38" s="568">
        <v>5000000</v>
      </c>
      <c r="I38" s="557" t="s">
        <v>273</v>
      </c>
      <c r="J38" s="556" t="s">
        <v>575</v>
      </c>
      <c r="K38" s="557" t="s">
        <v>240</v>
      </c>
      <c r="L38" s="73"/>
      <c r="M38" s="109"/>
      <c r="N38" s="109"/>
    </row>
    <row r="39" spans="1:14" s="4" customFormat="1" ht="21">
      <c r="A39" s="580" t="s">
        <v>47</v>
      </c>
      <c r="B39" s="564" t="s">
        <v>573</v>
      </c>
      <c r="C39" s="581"/>
      <c r="D39" s="559" t="s">
        <v>239</v>
      </c>
      <c r="E39" s="563"/>
      <c r="F39" s="564"/>
      <c r="G39" s="563"/>
      <c r="H39" s="564"/>
      <c r="I39" s="563" t="s">
        <v>262</v>
      </c>
      <c r="J39" s="564" t="s">
        <v>576</v>
      </c>
      <c r="K39" s="563"/>
      <c r="L39" s="73"/>
      <c r="M39" s="109"/>
      <c r="N39" s="109"/>
    </row>
    <row r="40" spans="1:14" s="4" customFormat="1" ht="21">
      <c r="A40" s="582">
        <v>4</v>
      </c>
      <c r="B40" s="550" t="s">
        <v>574</v>
      </c>
      <c r="C40" s="583" t="s">
        <v>56</v>
      </c>
      <c r="D40" s="552" t="s">
        <v>261</v>
      </c>
      <c r="E40" s="555">
        <v>400000</v>
      </c>
      <c r="F40" s="568">
        <v>400000</v>
      </c>
      <c r="G40" s="555">
        <v>400000</v>
      </c>
      <c r="H40" s="568">
        <v>400000</v>
      </c>
      <c r="I40" s="557" t="s">
        <v>273</v>
      </c>
      <c r="J40" s="584" t="s">
        <v>577</v>
      </c>
      <c r="K40" s="557" t="s">
        <v>240</v>
      </c>
      <c r="L40" s="73"/>
      <c r="M40" s="109"/>
      <c r="N40" s="109"/>
    </row>
    <row r="41" spans="1:14" s="4" customFormat="1" ht="21">
      <c r="A41" s="585" t="s">
        <v>47</v>
      </c>
      <c r="B41" s="559" t="s">
        <v>76</v>
      </c>
      <c r="C41" s="581" t="s">
        <v>58</v>
      </c>
      <c r="D41" s="586"/>
      <c r="E41" s="563"/>
      <c r="F41" s="564"/>
      <c r="G41" s="563"/>
      <c r="H41" s="564"/>
      <c r="I41" s="563" t="s">
        <v>262</v>
      </c>
      <c r="J41" s="564" t="s">
        <v>578</v>
      </c>
      <c r="K41" s="563"/>
      <c r="L41" s="73"/>
      <c r="M41" s="109"/>
      <c r="N41" s="109"/>
    </row>
    <row r="42" spans="1:14" s="4" customFormat="1" ht="21">
      <c r="A42" s="549">
        <v>5</v>
      </c>
      <c r="B42" s="550" t="s">
        <v>579</v>
      </c>
      <c r="C42" s="551" t="s">
        <v>45</v>
      </c>
      <c r="D42" s="552" t="s">
        <v>282</v>
      </c>
      <c r="E42" s="555">
        <v>10500000</v>
      </c>
      <c r="F42" s="568">
        <v>10500000</v>
      </c>
      <c r="G42" s="555">
        <v>10500000</v>
      </c>
      <c r="H42" s="568">
        <v>10500000</v>
      </c>
      <c r="I42" s="555" t="s">
        <v>273</v>
      </c>
      <c r="J42" s="556" t="s">
        <v>281</v>
      </c>
      <c r="K42" s="557" t="s">
        <v>240</v>
      </c>
      <c r="L42" s="73"/>
      <c r="M42" s="109"/>
      <c r="N42" s="109"/>
    </row>
    <row r="43" spans="1:14" s="4" customFormat="1" ht="21">
      <c r="A43" s="558" t="s">
        <v>47</v>
      </c>
      <c r="B43" s="559" t="s">
        <v>581</v>
      </c>
      <c r="C43" s="560"/>
      <c r="D43" s="559" t="s">
        <v>46</v>
      </c>
      <c r="E43" s="560"/>
      <c r="F43" s="559"/>
      <c r="G43" s="560"/>
      <c r="H43" s="559"/>
      <c r="I43" s="563" t="s">
        <v>262</v>
      </c>
      <c r="J43" s="564" t="s">
        <v>279</v>
      </c>
      <c r="K43" s="563"/>
      <c r="L43" s="73"/>
      <c r="M43" s="109"/>
      <c r="N43" s="109"/>
    </row>
    <row r="44" spans="1:14" s="4" customFormat="1" ht="21">
      <c r="A44" s="587"/>
      <c r="B44" s="588" t="s">
        <v>580</v>
      </c>
      <c r="C44" s="589"/>
      <c r="D44" s="588"/>
      <c r="E44" s="590"/>
      <c r="F44" s="591"/>
      <c r="G44" s="592"/>
      <c r="H44" s="591"/>
      <c r="I44" s="593"/>
      <c r="J44" s="594"/>
      <c r="K44" s="593"/>
      <c r="L44" s="73"/>
      <c r="M44" s="109"/>
      <c r="N44" s="109"/>
    </row>
    <row r="45" spans="1:14" s="4" customFormat="1" ht="21">
      <c r="A45" s="595">
        <v>6</v>
      </c>
      <c r="B45" s="596" t="s">
        <v>607</v>
      </c>
      <c r="C45" s="553" t="s">
        <v>66</v>
      </c>
      <c r="D45" s="552" t="s">
        <v>261</v>
      </c>
      <c r="E45" s="555">
        <v>200000</v>
      </c>
      <c r="F45" s="568">
        <v>200000</v>
      </c>
      <c r="G45" s="555">
        <v>200000</v>
      </c>
      <c r="H45" s="568">
        <v>200000</v>
      </c>
      <c r="I45" s="557" t="s">
        <v>276</v>
      </c>
      <c r="J45" s="556" t="s">
        <v>287</v>
      </c>
      <c r="K45" s="557" t="s">
        <v>240</v>
      </c>
      <c r="L45" s="73"/>
      <c r="M45" s="109"/>
      <c r="N45" s="109"/>
    </row>
    <row r="46" spans="1:14" s="4" customFormat="1" ht="21.75" customHeight="1">
      <c r="A46" s="570" t="s">
        <v>47</v>
      </c>
      <c r="B46" s="597" t="s">
        <v>608</v>
      </c>
      <c r="C46" s="598" t="s">
        <v>68</v>
      </c>
      <c r="D46" s="586"/>
      <c r="E46" s="563"/>
      <c r="F46" s="564"/>
      <c r="G46" s="563"/>
      <c r="H46" s="564"/>
      <c r="I46" s="563" t="s">
        <v>262</v>
      </c>
      <c r="J46" s="564" t="s">
        <v>64</v>
      </c>
      <c r="K46" s="563"/>
      <c r="L46" s="73"/>
      <c r="M46" s="109"/>
      <c r="N46" s="109"/>
    </row>
    <row r="47" spans="1:14" s="4" customFormat="1" ht="21">
      <c r="A47" s="565"/>
      <c r="B47" s="599" t="s">
        <v>609</v>
      </c>
      <c r="C47" s="565"/>
      <c r="D47" s="566"/>
      <c r="E47" s="565"/>
      <c r="F47" s="566"/>
      <c r="G47" s="565"/>
      <c r="H47" s="566"/>
      <c r="I47" s="565"/>
      <c r="J47" s="566"/>
      <c r="K47" s="565"/>
      <c r="L47" s="73"/>
      <c r="M47" s="109"/>
      <c r="N47" s="109"/>
    </row>
    <row r="48" spans="1:14" s="4" customFormat="1" ht="19.5">
      <c r="A48" s="582">
        <v>7</v>
      </c>
      <c r="B48" s="600" t="s">
        <v>65</v>
      </c>
      <c r="C48" s="553" t="s">
        <v>66</v>
      </c>
      <c r="D48" s="553" t="s">
        <v>67</v>
      </c>
      <c r="E48" s="555">
        <v>550000</v>
      </c>
      <c r="F48" s="555">
        <v>550000</v>
      </c>
      <c r="G48" s="555">
        <v>550000</v>
      </c>
      <c r="H48" s="555">
        <v>550000</v>
      </c>
      <c r="I48" s="557" t="s">
        <v>276</v>
      </c>
      <c r="J48" s="557" t="s">
        <v>288</v>
      </c>
      <c r="K48" s="557" t="s">
        <v>240</v>
      </c>
      <c r="L48" s="109"/>
      <c r="M48" s="109"/>
      <c r="N48" s="109"/>
    </row>
    <row r="49" spans="1:11" s="4" customFormat="1" ht="20.25" customHeight="1">
      <c r="A49" s="585" t="s">
        <v>47</v>
      </c>
      <c r="B49" s="601"/>
      <c r="C49" s="598" t="s">
        <v>68</v>
      </c>
      <c r="D49" s="598" t="s">
        <v>69</v>
      </c>
      <c r="E49" s="563"/>
      <c r="F49" s="563"/>
      <c r="G49" s="563"/>
      <c r="H49" s="563"/>
      <c r="I49" s="563" t="s">
        <v>262</v>
      </c>
      <c r="J49" s="563" t="s">
        <v>68</v>
      </c>
      <c r="K49" s="563"/>
    </row>
    <row r="50" spans="1:11" s="4" customFormat="1" ht="17.25">
      <c r="A50" s="565"/>
      <c r="B50" s="565"/>
      <c r="C50" s="565"/>
      <c r="D50" s="602"/>
      <c r="E50" s="565"/>
      <c r="F50" s="565"/>
      <c r="G50" s="565"/>
      <c r="H50" s="565"/>
      <c r="I50" s="565"/>
      <c r="J50" s="565"/>
      <c r="K50" s="565"/>
    </row>
    <row r="51" spans="1:11" s="4" customFormat="1" ht="19.5">
      <c r="A51" s="582">
        <v>8</v>
      </c>
      <c r="B51" s="600" t="s">
        <v>70</v>
      </c>
      <c r="C51" s="603" t="s">
        <v>66</v>
      </c>
      <c r="D51" s="553" t="s">
        <v>67</v>
      </c>
      <c r="E51" s="604">
        <v>550000</v>
      </c>
      <c r="F51" s="555">
        <v>550000</v>
      </c>
      <c r="G51" s="568">
        <v>550000</v>
      </c>
      <c r="H51" s="555">
        <v>550000</v>
      </c>
      <c r="I51" s="556" t="s">
        <v>276</v>
      </c>
      <c r="J51" s="557" t="s">
        <v>288</v>
      </c>
      <c r="K51" s="557" t="s">
        <v>240</v>
      </c>
    </row>
    <row r="52" spans="1:11" s="4" customFormat="1" ht="19.5">
      <c r="A52" s="585" t="s">
        <v>47</v>
      </c>
      <c r="B52" s="601"/>
      <c r="C52" s="605" t="s">
        <v>68</v>
      </c>
      <c r="D52" s="598" t="s">
        <v>69</v>
      </c>
      <c r="E52" s="606"/>
      <c r="F52" s="563"/>
      <c r="G52" s="564"/>
      <c r="H52" s="563"/>
      <c r="I52" s="564" t="s">
        <v>262</v>
      </c>
      <c r="J52" s="563" t="s">
        <v>68</v>
      </c>
      <c r="K52" s="563"/>
    </row>
    <row r="53" spans="1:11" s="4" customFormat="1" ht="17.25">
      <c r="A53" s="565"/>
      <c r="B53" s="565"/>
      <c r="C53" s="607"/>
      <c r="D53" s="602"/>
      <c r="E53" s="607"/>
      <c r="F53" s="565"/>
      <c r="G53" s="566"/>
      <c r="H53" s="565"/>
      <c r="I53" s="566"/>
      <c r="J53" s="565"/>
      <c r="K53" s="565"/>
    </row>
    <row r="54" spans="1:11" s="4" customFormat="1" ht="15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</row>
    <row r="55" spans="1:11" s="4" customFormat="1" ht="21">
      <c r="A55" s="574"/>
      <c r="B55" s="574"/>
      <c r="C55" s="574"/>
      <c r="D55" s="575" t="s">
        <v>14</v>
      </c>
      <c r="E55" s="779" t="s">
        <v>15</v>
      </c>
      <c r="F55" s="780"/>
      <c r="G55" s="780"/>
      <c r="H55" s="781"/>
      <c r="I55" s="575" t="s">
        <v>17</v>
      </c>
      <c r="J55" s="575" t="s">
        <v>19</v>
      </c>
      <c r="K55" s="576" t="s">
        <v>243</v>
      </c>
    </row>
    <row r="56" spans="1:11" s="4" customFormat="1" ht="21">
      <c r="A56" s="577" t="s">
        <v>12</v>
      </c>
      <c r="B56" s="577" t="s">
        <v>5</v>
      </c>
      <c r="C56" s="577" t="s">
        <v>13</v>
      </c>
      <c r="D56" s="578" t="s">
        <v>22</v>
      </c>
      <c r="E56" s="575">
        <v>2561</v>
      </c>
      <c r="F56" s="575">
        <v>2562</v>
      </c>
      <c r="G56" s="575">
        <v>2563</v>
      </c>
      <c r="H56" s="575">
        <v>2564</v>
      </c>
      <c r="I56" s="577" t="s">
        <v>18</v>
      </c>
      <c r="J56" s="577" t="s">
        <v>20</v>
      </c>
      <c r="K56" s="578" t="s">
        <v>42</v>
      </c>
    </row>
    <row r="57" spans="1:11" s="4" customFormat="1" ht="21">
      <c r="A57" s="577"/>
      <c r="B57" s="577"/>
      <c r="C57" s="577"/>
      <c r="D57" s="578" t="s">
        <v>23</v>
      </c>
      <c r="E57" s="577" t="s">
        <v>16</v>
      </c>
      <c r="F57" s="577" t="s">
        <v>16</v>
      </c>
      <c r="G57" s="577" t="s">
        <v>16</v>
      </c>
      <c r="H57" s="577" t="s">
        <v>16</v>
      </c>
      <c r="I57" s="577"/>
      <c r="J57" s="577"/>
      <c r="K57" s="578" t="s">
        <v>43</v>
      </c>
    </row>
    <row r="58" spans="1:11" s="4" customFormat="1" ht="19.5">
      <c r="A58" s="582">
        <v>9</v>
      </c>
      <c r="B58" s="550" t="s">
        <v>587</v>
      </c>
      <c r="C58" s="553" t="s">
        <v>53</v>
      </c>
      <c r="D58" s="608" t="s">
        <v>57</v>
      </c>
      <c r="E58" s="555">
        <v>5000000</v>
      </c>
      <c r="F58" s="568">
        <v>5000000</v>
      </c>
      <c r="G58" s="555">
        <v>5000000</v>
      </c>
      <c r="H58" s="568">
        <v>5000000</v>
      </c>
      <c r="I58" s="557" t="s">
        <v>276</v>
      </c>
      <c r="J58" s="556" t="s">
        <v>288</v>
      </c>
      <c r="K58" s="557" t="s">
        <v>240</v>
      </c>
    </row>
    <row r="59" spans="1:11" s="4" customFormat="1" ht="19.5">
      <c r="A59" s="585" t="s">
        <v>47</v>
      </c>
      <c r="B59" s="559" t="s">
        <v>588</v>
      </c>
      <c r="C59" s="598" t="s">
        <v>52</v>
      </c>
      <c r="D59" s="586"/>
      <c r="E59" s="563"/>
      <c r="F59" s="564"/>
      <c r="G59" s="563"/>
      <c r="H59" s="564"/>
      <c r="I59" s="563" t="s">
        <v>262</v>
      </c>
      <c r="J59" s="564" t="s">
        <v>68</v>
      </c>
      <c r="K59" s="563"/>
    </row>
    <row r="60" spans="1:11" s="4" customFormat="1" ht="18.75">
      <c r="A60" s="565"/>
      <c r="B60" s="599" t="s">
        <v>589</v>
      </c>
      <c r="C60" s="602"/>
      <c r="D60" s="599"/>
      <c r="E60" s="609"/>
      <c r="F60" s="599"/>
      <c r="G60" s="609"/>
      <c r="H60" s="599"/>
      <c r="I60" s="609"/>
      <c r="J60" s="599"/>
      <c r="K60" s="609"/>
    </row>
    <row r="61" spans="1:11" s="4" customFormat="1" ht="19.5">
      <c r="A61" s="582">
        <v>10</v>
      </c>
      <c r="B61" s="550" t="s">
        <v>563</v>
      </c>
      <c r="C61" s="553" t="s">
        <v>53</v>
      </c>
      <c r="D61" s="552" t="s">
        <v>584</v>
      </c>
      <c r="E61" s="555">
        <v>5000000</v>
      </c>
      <c r="F61" s="568">
        <v>5000000</v>
      </c>
      <c r="G61" s="555">
        <v>5000000</v>
      </c>
      <c r="H61" s="568">
        <v>5000000</v>
      </c>
      <c r="I61" s="557" t="s">
        <v>276</v>
      </c>
      <c r="J61" s="556" t="s">
        <v>288</v>
      </c>
      <c r="K61" s="595" t="s">
        <v>240</v>
      </c>
    </row>
    <row r="62" spans="1:11" s="4" customFormat="1" ht="19.5">
      <c r="A62" s="585" t="s">
        <v>47</v>
      </c>
      <c r="B62" s="559" t="s">
        <v>582</v>
      </c>
      <c r="C62" s="598" t="s">
        <v>52</v>
      </c>
      <c r="D62" s="586" t="s">
        <v>585</v>
      </c>
      <c r="E62" s="563"/>
      <c r="F62" s="564"/>
      <c r="G62" s="563"/>
      <c r="H62" s="564"/>
      <c r="I62" s="563" t="s">
        <v>262</v>
      </c>
      <c r="J62" s="564" t="s">
        <v>68</v>
      </c>
      <c r="K62" s="570"/>
    </row>
    <row r="63" spans="1:11" s="4" customFormat="1" ht="18.75">
      <c r="A63" s="565"/>
      <c r="B63" s="599" t="s">
        <v>583</v>
      </c>
      <c r="C63" s="602"/>
      <c r="D63" s="599" t="s">
        <v>586</v>
      </c>
      <c r="E63" s="609"/>
      <c r="F63" s="599"/>
      <c r="G63" s="609"/>
      <c r="H63" s="599"/>
      <c r="I63" s="609"/>
      <c r="J63" s="599"/>
      <c r="K63" s="609"/>
    </row>
    <row r="64" spans="1:11" s="4" customFormat="1" ht="21" customHeight="1">
      <c r="A64" s="582">
        <v>11</v>
      </c>
      <c r="B64" s="550" t="s">
        <v>564</v>
      </c>
      <c r="C64" s="553" t="s">
        <v>571</v>
      </c>
      <c r="D64" s="552" t="s">
        <v>49</v>
      </c>
      <c r="E64" s="555">
        <v>2000000</v>
      </c>
      <c r="F64" s="568">
        <v>2000000</v>
      </c>
      <c r="G64" s="555">
        <v>2000000</v>
      </c>
      <c r="H64" s="568">
        <v>2000000</v>
      </c>
      <c r="I64" s="557" t="s">
        <v>276</v>
      </c>
      <c r="J64" s="556" t="s">
        <v>288</v>
      </c>
      <c r="K64" s="595" t="s">
        <v>240</v>
      </c>
    </row>
    <row r="65" spans="1:14" s="4" customFormat="1" ht="19.5">
      <c r="A65" s="585" t="s">
        <v>47</v>
      </c>
      <c r="B65" s="559" t="s">
        <v>565</v>
      </c>
      <c r="C65" s="598" t="s">
        <v>79</v>
      </c>
      <c r="D65" s="586" t="s">
        <v>72</v>
      </c>
      <c r="E65" s="563"/>
      <c r="F65" s="564"/>
      <c r="G65" s="563"/>
      <c r="H65" s="564"/>
      <c r="I65" s="563" t="s">
        <v>262</v>
      </c>
      <c r="J65" s="564" t="s">
        <v>68</v>
      </c>
      <c r="K65" s="570"/>
    </row>
    <row r="66" spans="1:14" s="4" customFormat="1" ht="19.5">
      <c r="A66" s="585"/>
      <c r="B66" s="559" t="s">
        <v>566</v>
      </c>
      <c r="C66" s="598"/>
      <c r="D66" s="586"/>
      <c r="E66" s="563"/>
      <c r="F66" s="564"/>
      <c r="G66" s="563"/>
      <c r="H66" s="564"/>
      <c r="I66" s="563"/>
      <c r="J66" s="564"/>
      <c r="K66" s="570"/>
    </row>
    <row r="67" spans="1:14" s="4" customFormat="1" ht="19.5">
      <c r="A67" s="582">
        <v>12</v>
      </c>
      <c r="B67" s="550" t="s">
        <v>77</v>
      </c>
      <c r="C67" s="610" t="s">
        <v>66</v>
      </c>
      <c r="D67" s="552" t="s">
        <v>71</v>
      </c>
      <c r="E67" s="555">
        <v>500000</v>
      </c>
      <c r="F67" s="568">
        <v>500000</v>
      </c>
      <c r="G67" s="555">
        <v>500000</v>
      </c>
      <c r="H67" s="568">
        <v>500000</v>
      </c>
      <c r="I67" s="557" t="s">
        <v>276</v>
      </c>
      <c r="J67" s="556" t="s">
        <v>287</v>
      </c>
      <c r="K67" s="595" t="s">
        <v>240</v>
      </c>
    </row>
    <row r="68" spans="1:14" s="4" customFormat="1" ht="19.5">
      <c r="A68" s="611" t="s">
        <v>47</v>
      </c>
      <c r="B68" s="612"/>
      <c r="C68" s="613" t="s">
        <v>289</v>
      </c>
      <c r="D68" s="614"/>
      <c r="E68" s="609"/>
      <c r="F68" s="599"/>
      <c r="G68" s="609"/>
      <c r="H68" s="599"/>
      <c r="I68" s="609" t="s">
        <v>262</v>
      </c>
      <c r="J68" s="599" t="s">
        <v>64</v>
      </c>
      <c r="K68" s="615"/>
    </row>
    <row r="69" spans="1:14" s="4" customFormat="1" ht="19.5">
      <c r="A69" s="582">
        <v>13</v>
      </c>
      <c r="B69" s="550" t="s">
        <v>569</v>
      </c>
      <c r="C69" s="553" t="s">
        <v>78</v>
      </c>
      <c r="D69" s="552" t="s">
        <v>237</v>
      </c>
      <c r="E69" s="555">
        <v>3000000</v>
      </c>
      <c r="F69" s="568">
        <v>3000000</v>
      </c>
      <c r="G69" s="555">
        <v>3000000</v>
      </c>
      <c r="H69" s="568">
        <v>3000000</v>
      </c>
      <c r="I69" s="557" t="s">
        <v>276</v>
      </c>
      <c r="J69" s="556" t="s">
        <v>287</v>
      </c>
      <c r="K69" s="595" t="s">
        <v>240</v>
      </c>
    </row>
    <row r="70" spans="1:14" s="4" customFormat="1" ht="19.5">
      <c r="A70" s="611" t="s">
        <v>47</v>
      </c>
      <c r="B70" s="616" t="s">
        <v>570</v>
      </c>
      <c r="C70" s="617" t="s">
        <v>79</v>
      </c>
      <c r="D70" s="614" t="s">
        <v>241</v>
      </c>
      <c r="E70" s="609"/>
      <c r="F70" s="599"/>
      <c r="G70" s="609"/>
      <c r="H70" s="599"/>
      <c r="I70" s="609" t="s">
        <v>262</v>
      </c>
      <c r="J70" s="599" t="s">
        <v>64</v>
      </c>
      <c r="K70" s="615"/>
    </row>
    <row r="71" spans="1:14" s="4" customFormat="1" ht="19.5">
      <c r="A71" s="582">
        <v>14</v>
      </c>
      <c r="B71" s="550" t="s">
        <v>73</v>
      </c>
      <c r="C71" s="553" t="s">
        <v>53</v>
      </c>
      <c r="D71" s="552" t="s">
        <v>51</v>
      </c>
      <c r="E71" s="555">
        <v>10000000</v>
      </c>
      <c r="F71" s="568">
        <v>10000000</v>
      </c>
      <c r="G71" s="555">
        <v>10000000</v>
      </c>
      <c r="H71" s="568">
        <v>10000000</v>
      </c>
      <c r="I71" s="557" t="s">
        <v>276</v>
      </c>
      <c r="J71" s="556" t="s">
        <v>287</v>
      </c>
      <c r="K71" s="595" t="s">
        <v>240</v>
      </c>
    </row>
    <row r="72" spans="1:14" s="4" customFormat="1" ht="19.5">
      <c r="A72" s="611" t="s">
        <v>47</v>
      </c>
      <c r="B72" s="616" t="s">
        <v>80</v>
      </c>
      <c r="C72" s="617" t="s">
        <v>52</v>
      </c>
      <c r="D72" s="614" t="s">
        <v>81</v>
      </c>
      <c r="E72" s="609"/>
      <c r="F72" s="599"/>
      <c r="G72" s="609"/>
      <c r="H72" s="599"/>
      <c r="I72" s="609" t="s">
        <v>262</v>
      </c>
      <c r="J72" s="599" t="s">
        <v>64</v>
      </c>
      <c r="K72" s="615"/>
    </row>
    <row r="73" spans="1:14" s="4" customFormat="1" ht="18.75" customHeight="1">
      <c r="A73" s="582">
        <v>15</v>
      </c>
      <c r="B73" s="550" t="s">
        <v>567</v>
      </c>
      <c r="C73" s="553" t="s">
        <v>66</v>
      </c>
      <c r="D73" s="552" t="s">
        <v>67</v>
      </c>
      <c r="E73" s="555">
        <v>5000000</v>
      </c>
      <c r="F73" s="568">
        <v>5000000</v>
      </c>
      <c r="G73" s="555">
        <v>5000000</v>
      </c>
      <c r="H73" s="568">
        <v>5000000</v>
      </c>
      <c r="I73" s="557" t="s">
        <v>276</v>
      </c>
      <c r="J73" s="556" t="s">
        <v>287</v>
      </c>
      <c r="K73" s="595" t="s">
        <v>240</v>
      </c>
    </row>
    <row r="74" spans="1:14" s="4" customFormat="1" ht="18.75" customHeight="1">
      <c r="A74" s="611" t="s">
        <v>47</v>
      </c>
      <c r="B74" s="616" t="s">
        <v>568</v>
      </c>
      <c r="C74" s="617" t="s">
        <v>68</v>
      </c>
      <c r="D74" s="614" t="s">
        <v>69</v>
      </c>
      <c r="E74" s="609"/>
      <c r="F74" s="599"/>
      <c r="G74" s="609"/>
      <c r="H74" s="599"/>
      <c r="I74" s="609" t="s">
        <v>262</v>
      </c>
      <c r="J74" s="599" t="s">
        <v>64</v>
      </c>
      <c r="K74" s="615"/>
    </row>
    <row r="75" spans="1:14" s="4" customFormat="1" ht="15">
      <c r="A75" s="573"/>
      <c r="B75" s="573"/>
      <c r="C75" s="573"/>
      <c r="D75" s="573"/>
      <c r="E75" s="573"/>
      <c r="F75" s="573"/>
      <c r="G75" s="573"/>
      <c r="H75" s="573"/>
      <c r="I75" s="573"/>
      <c r="J75" s="573"/>
      <c r="K75" s="573"/>
    </row>
    <row r="76" spans="1:14" ht="15">
      <c r="A76" s="573"/>
      <c r="B76" s="573"/>
      <c r="C76" s="573"/>
      <c r="D76" s="573"/>
      <c r="E76" s="573"/>
      <c r="F76" s="573"/>
      <c r="G76" s="573"/>
      <c r="H76" s="573"/>
      <c r="I76" s="573"/>
      <c r="J76" s="573"/>
      <c r="K76" s="573"/>
    </row>
    <row r="77" spans="1:14" ht="21">
      <c r="A77" s="574"/>
      <c r="B77" s="574"/>
      <c r="C77" s="574"/>
      <c r="D77" s="575" t="s">
        <v>14</v>
      </c>
      <c r="E77" s="779" t="s">
        <v>15</v>
      </c>
      <c r="F77" s="780"/>
      <c r="G77" s="780"/>
      <c r="H77" s="781"/>
      <c r="I77" s="575" t="s">
        <v>17</v>
      </c>
      <c r="J77" s="575" t="s">
        <v>19</v>
      </c>
      <c r="K77" s="576" t="s">
        <v>243</v>
      </c>
    </row>
    <row r="78" spans="1:14" ht="24" customHeight="1">
      <c r="A78" s="577" t="s">
        <v>12</v>
      </c>
      <c r="B78" s="577" t="s">
        <v>5</v>
      </c>
      <c r="C78" s="577" t="s">
        <v>13</v>
      </c>
      <c r="D78" s="578" t="s">
        <v>22</v>
      </c>
      <c r="E78" s="575">
        <v>2561</v>
      </c>
      <c r="F78" s="575">
        <v>2562</v>
      </c>
      <c r="G78" s="575">
        <v>2563</v>
      </c>
      <c r="H78" s="575">
        <v>2564</v>
      </c>
      <c r="I78" s="577" t="s">
        <v>18</v>
      </c>
      <c r="J78" s="577" t="s">
        <v>20</v>
      </c>
      <c r="K78" s="578" t="s">
        <v>42</v>
      </c>
      <c r="L78" s="38"/>
      <c r="M78" s="38"/>
      <c r="N78" s="38"/>
    </row>
    <row r="79" spans="1:14" ht="24" customHeight="1">
      <c r="A79" s="577"/>
      <c r="B79" s="577"/>
      <c r="C79" s="577"/>
      <c r="D79" s="578" t="s">
        <v>23</v>
      </c>
      <c r="E79" s="577" t="s">
        <v>16</v>
      </c>
      <c r="F79" s="577" t="s">
        <v>16</v>
      </c>
      <c r="G79" s="577" t="s">
        <v>16</v>
      </c>
      <c r="H79" s="577" t="s">
        <v>16</v>
      </c>
      <c r="I79" s="577"/>
      <c r="J79" s="577"/>
      <c r="K79" s="578" t="s">
        <v>43</v>
      </c>
      <c r="L79" s="38"/>
      <c r="M79" s="38"/>
      <c r="N79" s="38"/>
    </row>
    <row r="80" spans="1:14" ht="24" customHeight="1">
      <c r="A80" s="582">
        <v>16</v>
      </c>
      <c r="B80" s="596" t="s">
        <v>77</v>
      </c>
      <c r="C80" s="618" t="s">
        <v>66</v>
      </c>
      <c r="D80" s="619" t="s">
        <v>71</v>
      </c>
      <c r="E80" s="555">
        <v>500000</v>
      </c>
      <c r="F80" s="568">
        <v>500000</v>
      </c>
      <c r="G80" s="555">
        <v>500000</v>
      </c>
      <c r="H80" s="568">
        <v>500000</v>
      </c>
      <c r="I80" s="557" t="s">
        <v>276</v>
      </c>
      <c r="J80" s="556" t="s">
        <v>287</v>
      </c>
      <c r="K80" s="595" t="s">
        <v>240</v>
      </c>
      <c r="L80" s="38"/>
      <c r="M80" s="38"/>
      <c r="N80" s="38"/>
    </row>
    <row r="81" spans="1:14" ht="24" customHeight="1">
      <c r="A81" s="585" t="s">
        <v>47</v>
      </c>
      <c r="B81" s="620"/>
      <c r="C81" s="560" t="s">
        <v>289</v>
      </c>
      <c r="D81" s="621"/>
      <c r="E81" s="563"/>
      <c r="F81" s="564"/>
      <c r="G81" s="563"/>
      <c r="H81" s="564"/>
      <c r="I81" s="563" t="s">
        <v>262</v>
      </c>
      <c r="J81" s="564" t="s">
        <v>64</v>
      </c>
      <c r="K81" s="570"/>
      <c r="L81" s="38"/>
      <c r="M81" s="38"/>
      <c r="N81" s="38"/>
    </row>
    <row r="82" spans="1:14" ht="24" customHeight="1">
      <c r="A82" s="622"/>
      <c r="B82" s="623"/>
      <c r="C82" s="624"/>
      <c r="D82" s="623"/>
      <c r="E82" s="625"/>
      <c r="F82" s="623"/>
      <c r="G82" s="625"/>
      <c r="H82" s="623"/>
      <c r="I82" s="624"/>
      <c r="J82" s="623"/>
      <c r="K82" s="625"/>
      <c r="L82" s="38"/>
      <c r="M82" s="38"/>
      <c r="N82" s="38"/>
    </row>
    <row r="83" spans="1:14" ht="24" customHeight="1">
      <c r="A83" s="582">
        <v>17</v>
      </c>
      <c r="B83" s="596" t="s">
        <v>569</v>
      </c>
      <c r="C83" s="551" t="s">
        <v>604</v>
      </c>
      <c r="D83" s="552" t="s">
        <v>237</v>
      </c>
      <c r="E83" s="555">
        <v>3000000</v>
      </c>
      <c r="F83" s="568">
        <v>3000000</v>
      </c>
      <c r="G83" s="555">
        <v>3000000</v>
      </c>
      <c r="H83" s="568">
        <v>3000000</v>
      </c>
      <c r="I83" s="557" t="s">
        <v>276</v>
      </c>
      <c r="J83" s="556" t="s">
        <v>287</v>
      </c>
      <c r="K83" s="595" t="s">
        <v>240</v>
      </c>
      <c r="L83" s="38"/>
      <c r="M83" s="38"/>
      <c r="N83" s="38"/>
    </row>
    <row r="84" spans="1:14" ht="24" customHeight="1">
      <c r="A84" s="585" t="s">
        <v>47</v>
      </c>
      <c r="B84" s="597" t="s">
        <v>570</v>
      </c>
      <c r="C84" s="626" t="s">
        <v>605</v>
      </c>
      <c r="D84" s="586" t="s">
        <v>241</v>
      </c>
      <c r="E84" s="563"/>
      <c r="F84" s="564"/>
      <c r="G84" s="563"/>
      <c r="H84" s="564"/>
      <c r="I84" s="563" t="s">
        <v>262</v>
      </c>
      <c r="J84" s="564" t="s">
        <v>64</v>
      </c>
      <c r="K84" s="570"/>
      <c r="L84" s="38"/>
      <c r="M84" s="38"/>
      <c r="N84" s="38"/>
    </row>
    <row r="85" spans="1:14" ht="24" customHeight="1">
      <c r="A85" s="622"/>
      <c r="B85" s="623"/>
      <c r="C85" s="609" t="s">
        <v>606</v>
      </c>
      <c r="D85" s="623"/>
      <c r="E85" s="625"/>
      <c r="F85" s="623"/>
      <c r="G85" s="625"/>
      <c r="H85" s="623"/>
      <c r="I85" s="624"/>
      <c r="J85" s="623"/>
      <c r="K85" s="625"/>
      <c r="L85" s="38"/>
      <c r="M85" s="38"/>
      <c r="N85" s="38"/>
    </row>
    <row r="86" spans="1:14" ht="24" customHeight="1">
      <c r="A86" s="582">
        <v>18</v>
      </c>
      <c r="B86" s="596" t="s">
        <v>73</v>
      </c>
      <c r="C86" s="551" t="s">
        <v>283</v>
      </c>
      <c r="D86" s="619" t="s">
        <v>51</v>
      </c>
      <c r="E86" s="555">
        <v>10000000</v>
      </c>
      <c r="F86" s="568">
        <v>10000000</v>
      </c>
      <c r="G86" s="555">
        <v>10000000</v>
      </c>
      <c r="H86" s="568">
        <v>10000000</v>
      </c>
      <c r="I86" s="557" t="s">
        <v>276</v>
      </c>
      <c r="J86" s="556" t="s">
        <v>287</v>
      </c>
      <c r="K86" s="595" t="s">
        <v>240</v>
      </c>
      <c r="L86" s="38"/>
      <c r="M86" s="38"/>
      <c r="N86" s="38"/>
    </row>
    <row r="87" spans="1:14" ht="24" customHeight="1">
      <c r="A87" s="585" t="s">
        <v>47</v>
      </c>
      <c r="B87" s="597" t="s">
        <v>80</v>
      </c>
      <c r="C87" s="626" t="s">
        <v>284</v>
      </c>
      <c r="D87" s="627" t="s">
        <v>81</v>
      </c>
      <c r="E87" s="628"/>
      <c r="F87" s="629"/>
      <c r="G87" s="628"/>
      <c r="H87" s="629"/>
      <c r="I87" s="563" t="s">
        <v>262</v>
      </c>
      <c r="J87" s="564" t="s">
        <v>64</v>
      </c>
      <c r="K87" s="570"/>
      <c r="L87" s="38"/>
      <c r="M87" s="38"/>
      <c r="N87" s="38"/>
    </row>
    <row r="88" spans="1:14" ht="24" customHeight="1">
      <c r="A88" s="622"/>
      <c r="B88" s="623"/>
      <c r="C88" s="624"/>
      <c r="D88" s="623"/>
      <c r="E88" s="625"/>
      <c r="F88" s="623"/>
      <c r="G88" s="625"/>
      <c r="H88" s="623"/>
      <c r="I88" s="624"/>
      <c r="J88" s="623"/>
      <c r="K88" s="625"/>
      <c r="L88" s="38"/>
      <c r="M88" s="38"/>
      <c r="N88" s="38"/>
    </row>
    <row r="89" spans="1:14" ht="24" customHeight="1">
      <c r="A89" s="585">
        <v>19</v>
      </c>
      <c r="B89" s="597" t="s">
        <v>567</v>
      </c>
      <c r="C89" s="626" t="s">
        <v>66</v>
      </c>
      <c r="D89" s="627" t="s">
        <v>67</v>
      </c>
      <c r="E89" s="630">
        <v>5000000</v>
      </c>
      <c r="F89" s="631">
        <v>5000000</v>
      </c>
      <c r="G89" s="630">
        <v>5000000</v>
      </c>
      <c r="H89" s="631">
        <v>5000000</v>
      </c>
      <c r="I89" s="563" t="s">
        <v>276</v>
      </c>
      <c r="J89" s="564" t="s">
        <v>287</v>
      </c>
      <c r="K89" s="570" t="s">
        <v>240</v>
      </c>
      <c r="L89" s="38"/>
      <c r="M89" s="38"/>
      <c r="N89" s="38"/>
    </row>
    <row r="90" spans="1:14" ht="19.5">
      <c r="A90" s="585" t="s">
        <v>47</v>
      </c>
      <c r="B90" s="597" t="s">
        <v>568</v>
      </c>
      <c r="C90" s="626" t="s">
        <v>68</v>
      </c>
      <c r="D90" s="627" t="s">
        <v>69</v>
      </c>
      <c r="E90" s="632"/>
      <c r="F90" s="633"/>
      <c r="G90" s="632"/>
      <c r="H90" s="633"/>
      <c r="I90" s="563" t="s">
        <v>262</v>
      </c>
      <c r="J90" s="564" t="s">
        <v>64</v>
      </c>
      <c r="K90" s="570"/>
      <c r="L90" s="38"/>
      <c r="M90" s="38"/>
      <c r="N90" s="38"/>
    </row>
    <row r="91" spans="1:14" ht="18.75">
      <c r="A91" s="634">
        <v>20</v>
      </c>
      <c r="B91" s="550" t="s">
        <v>62</v>
      </c>
      <c r="C91" s="553" t="s">
        <v>54</v>
      </c>
      <c r="D91" s="635" t="s">
        <v>61</v>
      </c>
      <c r="E91" s="555">
        <v>15700000</v>
      </c>
      <c r="F91" s="555">
        <v>15700000</v>
      </c>
      <c r="G91" s="555">
        <v>15700000</v>
      </c>
      <c r="H91" s="555">
        <v>15700000</v>
      </c>
      <c r="I91" s="557" t="s">
        <v>276</v>
      </c>
      <c r="J91" s="556" t="s">
        <v>287</v>
      </c>
      <c r="K91" s="595" t="s">
        <v>240</v>
      </c>
      <c r="L91" s="38"/>
      <c r="M91" s="38"/>
      <c r="N91" s="38"/>
    </row>
    <row r="92" spans="1:14" ht="18.75">
      <c r="A92" s="636"/>
      <c r="B92" s="616" t="s">
        <v>63</v>
      </c>
      <c r="C92" s="637" t="s">
        <v>55</v>
      </c>
      <c r="D92" s="638" t="s">
        <v>59</v>
      </c>
      <c r="E92" s="563"/>
      <c r="F92" s="563"/>
      <c r="G92" s="563"/>
      <c r="H92" s="563"/>
      <c r="I92" s="563" t="s">
        <v>262</v>
      </c>
      <c r="J92" s="564" t="s">
        <v>64</v>
      </c>
      <c r="K92" s="609"/>
    </row>
    <row r="93" spans="1:14" ht="18.75">
      <c r="A93" s="639">
        <v>21</v>
      </c>
      <c r="B93" s="597" t="s">
        <v>73</v>
      </c>
      <c r="C93" s="553" t="s">
        <v>53</v>
      </c>
      <c r="D93" s="603" t="s">
        <v>51</v>
      </c>
      <c r="E93" s="640">
        <v>20000000</v>
      </c>
      <c r="F93" s="640">
        <v>20000000</v>
      </c>
      <c r="G93" s="640">
        <v>20000000</v>
      </c>
      <c r="H93" s="640">
        <v>20000000</v>
      </c>
      <c r="I93" s="557" t="s">
        <v>276</v>
      </c>
      <c r="J93" s="557" t="s">
        <v>287</v>
      </c>
      <c r="K93" s="595" t="s">
        <v>240</v>
      </c>
    </row>
    <row r="94" spans="1:14" ht="18.75">
      <c r="A94" s="641"/>
      <c r="B94" s="597" t="s">
        <v>74</v>
      </c>
      <c r="C94" s="617" t="s">
        <v>52</v>
      </c>
      <c r="D94" s="642" t="s">
        <v>75</v>
      </c>
      <c r="E94" s="638"/>
      <c r="F94" s="638"/>
      <c r="G94" s="638"/>
      <c r="H94" s="638"/>
      <c r="I94" s="609" t="s">
        <v>262</v>
      </c>
      <c r="J94" s="609" t="s">
        <v>64</v>
      </c>
      <c r="K94" s="615"/>
    </row>
    <row r="95" spans="1:14" ht="21">
      <c r="A95" s="643" t="s">
        <v>0</v>
      </c>
      <c r="B95" s="644" t="s">
        <v>610</v>
      </c>
      <c r="C95" s="644" t="s">
        <v>7</v>
      </c>
      <c r="D95" s="644" t="s">
        <v>7</v>
      </c>
      <c r="E95" s="645">
        <f>SUM(E93:E94,E91,E89,E86,E83,E80,E73,E71,E69,E67,E64,E61,E58,E51,E48,E45,E42,E40,E38,E29,E26)</f>
        <v>113900000</v>
      </c>
      <c r="F95" s="645">
        <f>SUM(F93:F94,F91,F89,F86,F83,F80,F73,F71,F69,F67,F64,F61,F58,F51,F48,F45,F42,F40,F38,F29,F26)</f>
        <v>113900000</v>
      </c>
      <c r="G95" s="645">
        <f>SUM(G93:G94,G91,G89,G86,G83,G80,G73,G71,G69,G67,G64,G61,G58,G51,G48,G45,G42,G40,G38,G29,G26)</f>
        <v>113900000</v>
      </c>
      <c r="H95" s="645">
        <f>SUM(H93:H94,H91,H89,H86,H83,H80,H73,H71,H69,H67,H64,H61,H58,H51,H48,H45,H42,H40,H38,H29,H26)</f>
        <v>113900000</v>
      </c>
      <c r="I95" s="644" t="s">
        <v>7</v>
      </c>
      <c r="J95" s="644" t="s">
        <v>7</v>
      </c>
      <c r="K95" s="572"/>
    </row>
  </sheetData>
  <mergeCells count="9">
    <mergeCell ref="E77:H77"/>
    <mergeCell ref="J1:K1"/>
    <mergeCell ref="A2:K2"/>
    <mergeCell ref="A3:K3"/>
    <mergeCell ref="A5:K5"/>
    <mergeCell ref="E10:H10"/>
    <mergeCell ref="A4:K4"/>
    <mergeCell ref="E35:H35"/>
    <mergeCell ref="E55:H55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78"/>
  <sheetViews>
    <sheetView view="pageBreakPreview" zoomScaleSheetLayoutView="100" workbookViewId="0">
      <selection activeCell="F94" sqref="F94"/>
    </sheetView>
  </sheetViews>
  <sheetFormatPr defaultRowHeight="21"/>
  <cols>
    <col min="1" max="1" width="4.125" style="52" customWidth="1"/>
    <col min="2" max="2" width="25.25" style="52" customWidth="1"/>
    <col min="3" max="3" width="20.625" style="52" customWidth="1"/>
    <col min="4" max="4" width="12.875" style="52" customWidth="1"/>
    <col min="5" max="8" width="8.625" style="52" customWidth="1"/>
    <col min="9" max="9" width="12" style="52" customWidth="1"/>
    <col min="10" max="10" width="16.75" style="52" customWidth="1"/>
    <col min="11" max="11" width="9.5" style="52" customWidth="1"/>
    <col min="12" max="16384" width="9" style="52"/>
  </cols>
  <sheetData>
    <row r="1" spans="1:11">
      <c r="A1" s="739" t="s">
        <v>2692</v>
      </c>
      <c r="B1" s="739"/>
      <c r="C1" s="739"/>
      <c r="D1" s="739"/>
      <c r="E1" s="739"/>
      <c r="F1" s="739"/>
      <c r="G1" s="739"/>
      <c r="H1" s="739"/>
      <c r="I1" s="745"/>
      <c r="J1" s="736" t="s">
        <v>541</v>
      </c>
      <c r="K1" s="737"/>
    </row>
    <row r="2" spans="1:11">
      <c r="A2" s="739" t="s">
        <v>10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</row>
    <row r="3" spans="1:11">
      <c r="A3" s="739" t="s">
        <v>542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</row>
    <row r="4" spans="1:11">
      <c r="A4" s="739" t="s">
        <v>623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</row>
    <row r="5" spans="1:11">
      <c r="A5" s="51" t="s">
        <v>540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>
      <c r="A6" s="51" t="s">
        <v>1514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>
      <c r="A7" s="51" t="s">
        <v>1512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>
      <c r="A8" s="51" t="s">
        <v>11</v>
      </c>
      <c r="B8" s="394" t="s">
        <v>800</v>
      </c>
      <c r="C8" s="51"/>
      <c r="D8" s="51"/>
      <c r="E8" s="51"/>
      <c r="F8" s="51"/>
      <c r="G8" s="51"/>
      <c r="H8" s="51"/>
      <c r="I8" s="51"/>
      <c r="J8" s="51"/>
      <c r="K8" s="51"/>
    </row>
    <row r="9" spans="1:11">
      <c r="A9" s="53"/>
      <c r="B9" s="53"/>
      <c r="C9" s="53"/>
      <c r="D9" s="54" t="s">
        <v>14</v>
      </c>
      <c r="E9" s="740" t="s">
        <v>15</v>
      </c>
      <c r="F9" s="741"/>
      <c r="G9" s="741"/>
      <c r="H9" s="742"/>
      <c r="I9" s="54" t="s">
        <v>17</v>
      </c>
      <c r="J9" s="54" t="s">
        <v>19</v>
      </c>
      <c r="K9" s="55" t="s">
        <v>243</v>
      </c>
    </row>
    <row r="10" spans="1:11">
      <c r="A10" s="56" t="s">
        <v>12</v>
      </c>
      <c r="B10" s="56" t="s">
        <v>5</v>
      </c>
      <c r="C10" s="56" t="s">
        <v>13</v>
      </c>
      <c r="D10" s="57" t="s">
        <v>22</v>
      </c>
      <c r="E10" s="54">
        <v>2561</v>
      </c>
      <c r="F10" s="54">
        <v>2562</v>
      </c>
      <c r="G10" s="54">
        <v>2563</v>
      </c>
      <c r="H10" s="54">
        <v>2564</v>
      </c>
      <c r="I10" s="56" t="s">
        <v>18</v>
      </c>
      <c r="J10" s="56" t="s">
        <v>20</v>
      </c>
      <c r="K10" s="57" t="s">
        <v>42</v>
      </c>
    </row>
    <row r="11" spans="1:11">
      <c r="A11" s="58"/>
      <c r="B11" s="58"/>
      <c r="C11" s="58"/>
      <c r="D11" s="58" t="s">
        <v>23</v>
      </c>
      <c r="E11" s="58" t="s">
        <v>16</v>
      </c>
      <c r="F11" s="58" t="s">
        <v>16</v>
      </c>
      <c r="G11" s="58" t="s">
        <v>16</v>
      </c>
      <c r="H11" s="58" t="s">
        <v>16</v>
      </c>
      <c r="I11" s="58"/>
      <c r="J11" s="58"/>
      <c r="K11" s="88" t="s">
        <v>43</v>
      </c>
    </row>
    <row r="12" spans="1:11" s="404" customFormat="1">
      <c r="A12" s="467">
        <v>1</v>
      </c>
      <c r="B12" s="468" t="s">
        <v>98</v>
      </c>
      <c r="C12" s="469" t="s">
        <v>520</v>
      </c>
      <c r="D12" s="470" t="s">
        <v>2773</v>
      </c>
      <c r="E12" s="471" t="s">
        <v>516</v>
      </c>
      <c r="F12" s="472" t="s">
        <v>516</v>
      </c>
      <c r="G12" s="472" t="s">
        <v>516</v>
      </c>
      <c r="H12" s="472" t="s">
        <v>516</v>
      </c>
      <c r="I12" s="469" t="s">
        <v>268</v>
      </c>
      <c r="J12" s="469" t="s">
        <v>521</v>
      </c>
      <c r="K12" s="469" t="s">
        <v>561</v>
      </c>
    </row>
    <row r="13" spans="1:11" s="404" customFormat="1">
      <c r="A13" s="473"/>
      <c r="B13" s="474"/>
      <c r="C13" s="475" t="s">
        <v>522</v>
      </c>
      <c r="D13" s="476"/>
      <c r="E13" s="477"/>
      <c r="F13" s="478"/>
      <c r="G13" s="477"/>
      <c r="H13" s="479"/>
      <c r="I13" s="475" t="s">
        <v>523</v>
      </c>
      <c r="J13" s="475" t="s">
        <v>524</v>
      </c>
      <c r="K13" s="475"/>
    </row>
    <row r="14" spans="1:11" s="404" customFormat="1">
      <c r="A14" s="473"/>
      <c r="B14" s="474"/>
      <c r="C14" s="475"/>
      <c r="D14" s="476"/>
      <c r="E14" s="477"/>
      <c r="F14" s="478"/>
      <c r="G14" s="477"/>
      <c r="H14" s="479"/>
      <c r="I14" s="475" t="s">
        <v>525</v>
      </c>
      <c r="J14" s="476" t="s">
        <v>526</v>
      </c>
      <c r="K14" s="475"/>
    </row>
    <row r="15" spans="1:11" s="404" customFormat="1">
      <c r="A15" s="480"/>
      <c r="B15" s="481"/>
      <c r="C15" s="482"/>
      <c r="D15" s="483"/>
      <c r="E15" s="484"/>
      <c r="F15" s="485"/>
      <c r="G15" s="484"/>
      <c r="H15" s="486"/>
      <c r="I15" s="482" t="s">
        <v>519</v>
      </c>
      <c r="J15" s="483"/>
      <c r="K15" s="475"/>
    </row>
    <row r="16" spans="1:11" s="404" customFormat="1">
      <c r="A16" s="473">
        <v>2</v>
      </c>
      <c r="B16" s="468" t="s">
        <v>537</v>
      </c>
      <c r="C16" s="469" t="s">
        <v>527</v>
      </c>
      <c r="D16" s="470" t="s">
        <v>2774</v>
      </c>
      <c r="E16" s="472" t="s">
        <v>516</v>
      </c>
      <c r="F16" s="472" t="s">
        <v>516</v>
      </c>
      <c r="G16" s="472" t="s">
        <v>516</v>
      </c>
      <c r="H16" s="472" t="s">
        <v>516</v>
      </c>
      <c r="I16" s="469" t="s">
        <v>274</v>
      </c>
      <c r="J16" s="469" t="s">
        <v>528</v>
      </c>
      <c r="K16" s="469" t="s">
        <v>561</v>
      </c>
    </row>
    <row r="17" spans="1:14" s="404" customFormat="1">
      <c r="A17" s="473"/>
      <c r="B17" s="474"/>
      <c r="C17" s="475" t="s">
        <v>529</v>
      </c>
      <c r="D17" s="476"/>
      <c r="E17" s="477"/>
      <c r="F17" s="487"/>
      <c r="G17" s="477"/>
      <c r="H17" s="487"/>
      <c r="I17" s="475" t="s">
        <v>292</v>
      </c>
      <c r="J17" s="475" t="s">
        <v>529</v>
      </c>
      <c r="K17" s="475"/>
    </row>
    <row r="18" spans="1:14" s="404" customFormat="1">
      <c r="A18" s="480"/>
      <c r="B18" s="482"/>
      <c r="C18" s="482" t="s">
        <v>272</v>
      </c>
      <c r="D18" s="483"/>
      <c r="E18" s="484"/>
      <c r="F18" s="488"/>
      <c r="G18" s="484"/>
      <c r="H18" s="488"/>
      <c r="I18" s="482"/>
      <c r="J18" s="482" t="s">
        <v>272</v>
      </c>
      <c r="K18" s="482"/>
    </row>
    <row r="19" spans="1:14" s="404" customFormat="1">
      <c r="A19" s="473">
        <v>3</v>
      </c>
      <c r="B19" s="489" t="s">
        <v>2775</v>
      </c>
      <c r="C19" s="475" t="s">
        <v>530</v>
      </c>
      <c r="D19" s="476" t="s">
        <v>2773</v>
      </c>
      <c r="E19" s="471" t="s">
        <v>516</v>
      </c>
      <c r="F19" s="471" t="s">
        <v>516</v>
      </c>
      <c r="G19" s="471" t="s">
        <v>516</v>
      </c>
      <c r="H19" s="471" t="s">
        <v>516</v>
      </c>
      <c r="I19" s="475" t="s">
        <v>290</v>
      </c>
      <c r="J19" s="475" t="s">
        <v>531</v>
      </c>
      <c r="K19" s="475" t="s">
        <v>561</v>
      </c>
    </row>
    <row r="20" spans="1:14" s="404" customFormat="1">
      <c r="A20" s="473"/>
      <c r="B20" s="490"/>
      <c r="C20" s="475" t="s">
        <v>532</v>
      </c>
      <c r="D20" s="476"/>
      <c r="E20" s="477"/>
      <c r="F20" s="478"/>
      <c r="G20" s="477"/>
      <c r="H20" s="487"/>
      <c r="I20" s="475" t="s">
        <v>533</v>
      </c>
      <c r="J20" s="475" t="s">
        <v>532</v>
      </c>
      <c r="K20" s="475"/>
    </row>
    <row r="21" spans="1:14" s="404" customFormat="1">
      <c r="A21" s="473"/>
      <c r="B21" s="490"/>
      <c r="C21" s="475" t="s">
        <v>534</v>
      </c>
      <c r="D21" s="476"/>
      <c r="E21" s="477"/>
      <c r="F21" s="478"/>
      <c r="G21" s="477"/>
      <c r="H21" s="487"/>
      <c r="I21" s="475" t="s">
        <v>535</v>
      </c>
      <c r="J21" s="475" t="s">
        <v>534</v>
      </c>
      <c r="K21" s="475"/>
    </row>
    <row r="22" spans="1:14" s="404" customFormat="1">
      <c r="A22" s="473"/>
      <c r="B22" s="490"/>
      <c r="C22" s="475"/>
      <c r="D22" s="476"/>
      <c r="E22" s="477"/>
      <c r="F22" s="478"/>
      <c r="G22" s="477"/>
      <c r="H22" s="487"/>
      <c r="I22" s="475" t="s">
        <v>536</v>
      </c>
      <c r="J22" s="476"/>
      <c r="K22" s="475"/>
    </row>
    <row r="23" spans="1:14" s="404" customFormat="1">
      <c r="A23" s="467">
        <v>4</v>
      </c>
      <c r="B23" s="468" t="s">
        <v>2776</v>
      </c>
      <c r="C23" s="469" t="s">
        <v>530</v>
      </c>
      <c r="D23" s="469" t="s">
        <v>2777</v>
      </c>
      <c r="E23" s="472" t="s">
        <v>516</v>
      </c>
      <c r="F23" s="472" t="s">
        <v>516</v>
      </c>
      <c r="G23" s="472" t="s">
        <v>516</v>
      </c>
      <c r="H23" s="472" t="s">
        <v>516</v>
      </c>
      <c r="I23" s="469" t="s">
        <v>290</v>
      </c>
      <c r="J23" s="469" t="s">
        <v>531</v>
      </c>
      <c r="K23" s="469" t="s">
        <v>561</v>
      </c>
    </row>
    <row r="24" spans="1:14" s="404" customFormat="1">
      <c r="A24" s="473"/>
      <c r="B24" s="474"/>
      <c r="C24" s="475" t="s">
        <v>532</v>
      </c>
      <c r="D24" s="475"/>
      <c r="E24" s="477"/>
      <c r="F24" s="477"/>
      <c r="G24" s="477"/>
      <c r="H24" s="477"/>
      <c r="I24" s="475" t="s">
        <v>533</v>
      </c>
      <c r="J24" s="475" t="s">
        <v>532</v>
      </c>
      <c r="K24" s="475"/>
    </row>
    <row r="25" spans="1:14" s="404" customFormat="1">
      <c r="A25" s="473"/>
      <c r="B25" s="474"/>
      <c r="C25" s="475" t="s">
        <v>534</v>
      </c>
      <c r="D25" s="475"/>
      <c r="E25" s="477"/>
      <c r="F25" s="477"/>
      <c r="G25" s="477"/>
      <c r="H25" s="477"/>
      <c r="I25" s="475" t="s">
        <v>535</v>
      </c>
      <c r="J25" s="475" t="s">
        <v>534</v>
      </c>
      <c r="K25" s="475"/>
    </row>
    <row r="26" spans="1:14" s="404" customFormat="1">
      <c r="A26" s="480"/>
      <c r="B26" s="491"/>
      <c r="C26" s="482"/>
      <c r="D26" s="482"/>
      <c r="E26" s="484"/>
      <c r="F26" s="484"/>
      <c r="G26" s="484"/>
      <c r="H26" s="484"/>
      <c r="I26" s="482" t="s">
        <v>536</v>
      </c>
      <c r="J26" s="482"/>
      <c r="K26" s="482"/>
    </row>
    <row r="27" spans="1:14">
      <c r="A27" s="51" t="s">
        <v>1512</v>
      </c>
      <c r="B27" s="51"/>
      <c r="C27" s="51"/>
      <c r="D27" s="51"/>
      <c r="E27" s="51"/>
      <c r="F27" s="51"/>
      <c r="G27" s="51"/>
      <c r="H27" s="51"/>
      <c r="I27" s="51"/>
      <c r="J27" s="736" t="s">
        <v>541</v>
      </c>
      <c r="K27" s="737"/>
    </row>
    <row r="28" spans="1:14">
      <c r="A28" s="51" t="s">
        <v>11</v>
      </c>
      <c r="B28" s="394" t="s">
        <v>800</v>
      </c>
      <c r="C28" s="51"/>
      <c r="D28" s="51"/>
      <c r="E28" s="51"/>
      <c r="F28" s="51"/>
      <c r="G28" s="51"/>
      <c r="H28" s="51"/>
      <c r="I28" s="51"/>
      <c r="J28" s="51"/>
      <c r="K28" s="51"/>
    </row>
    <row r="29" spans="1:14">
      <c r="A29" s="53"/>
      <c r="B29" s="53"/>
      <c r="C29" s="53"/>
      <c r="D29" s="393" t="s">
        <v>14</v>
      </c>
      <c r="E29" s="740" t="s">
        <v>15</v>
      </c>
      <c r="F29" s="741"/>
      <c r="G29" s="741"/>
      <c r="H29" s="742"/>
      <c r="I29" s="393" t="s">
        <v>17</v>
      </c>
      <c r="J29" s="393" t="s">
        <v>19</v>
      </c>
      <c r="K29" s="55" t="s">
        <v>243</v>
      </c>
    </row>
    <row r="30" spans="1:14">
      <c r="A30" s="56" t="s">
        <v>12</v>
      </c>
      <c r="B30" s="56" t="s">
        <v>5</v>
      </c>
      <c r="C30" s="56" t="s">
        <v>13</v>
      </c>
      <c r="D30" s="57" t="s">
        <v>22</v>
      </c>
      <c r="E30" s="393">
        <v>2561</v>
      </c>
      <c r="F30" s="393">
        <v>2562</v>
      </c>
      <c r="G30" s="393">
        <v>2563</v>
      </c>
      <c r="H30" s="393">
        <v>2564</v>
      </c>
      <c r="I30" s="56" t="s">
        <v>18</v>
      </c>
      <c r="J30" s="56" t="s">
        <v>20</v>
      </c>
      <c r="K30" s="57" t="s">
        <v>42</v>
      </c>
    </row>
    <row r="31" spans="1:14">
      <c r="A31" s="58"/>
      <c r="B31" s="58"/>
      <c r="C31" s="58"/>
      <c r="D31" s="58" t="s">
        <v>23</v>
      </c>
      <c r="E31" s="58" t="s">
        <v>16</v>
      </c>
      <c r="F31" s="58" t="s">
        <v>16</v>
      </c>
      <c r="G31" s="58" t="s">
        <v>16</v>
      </c>
      <c r="H31" s="58" t="s">
        <v>16</v>
      </c>
      <c r="I31" s="58"/>
      <c r="J31" s="58"/>
      <c r="K31" s="119" t="s">
        <v>43</v>
      </c>
    </row>
    <row r="32" spans="1:14" s="404" customFormat="1">
      <c r="A32" s="467">
        <v>5</v>
      </c>
      <c r="B32" s="468" t="s">
        <v>2778</v>
      </c>
      <c r="C32" s="469" t="s">
        <v>2779</v>
      </c>
      <c r="D32" s="492" t="s">
        <v>2773</v>
      </c>
      <c r="E32" s="471" t="s">
        <v>516</v>
      </c>
      <c r="F32" s="472" t="s">
        <v>516</v>
      </c>
      <c r="G32" s="472" t="s">
        <v>516</v>
      </c>
      <c r="H32" s="472" t="s">
        <v>516</v>
      </c>
      <c r="I32" s="469" t="s">
        <v>268</v>
      </c>
      <c r="J32" s="469" t="s">
        <v>521</v>
      </c>
      <c r="K32" s="469" t="s">
        <v>561</v>
      </c>
      <c r="L32" s="493"/>
      <c r="M32" s="493"/>
      <c r="N32" s="493"/>
    </row>
    <row r="33" spans="1:14" s="404" customFormat="1">
      <c r="A33" s="473"/>
      <c r="B33" s="474"/>
      <c r="C33" s="475" t="s">
        <v>2780</v>
      </c>
      <c r="D33" s="476"/>
      <c r="E33" s="477"/>
      <c r="F33" s="478"/>
      <c r="G33" s="477"/>
      <c r="H33" s="479"/>
      <c r="I33" s="475" t="s">
        <v>523</v>
      </c>
      <c r="J33" s="475" t="s">
        <v>524</v>
      </c>
      <c r="K33" s="475"/>
      <c r="L33" s="493"/>
      <c r="M33" s="493"/>
      <c r="N33" s="493"/>
    </row>
    <row r="34" spans="1:14" s="404" customFormat="1">
      <c r="A34" s="473"/>
      <c r="B34" s="474"/>
      <c r="C34" s="475" t="s">
        <v>526</v>
      </c>
      <c r="D34" s="476"/>
      <c r="E34" s="477"/>
      <c r="F34" s="478"/>
      <c r="G34" s="477"/>
      <c r="H34" s="479"/>
      <c r="I34" s="475" t="s">
        <v>525</v>
      </c>
      <c r="J34" s="476" t="s">
        <v>526</v>
      </c>
      <c r="K34" s="475"/>
      <c r="L34" s="493"/>
      <c r="M34" s="493"/>
      <c r="N34" s="493"/>
    </row>
    <row r="35" spans="1:14" s="404" customFormat="1">
      <c r="A35" s="480"/>
      <c r="B35" s="481"/>
      <c r="C35" s="482"/>
      <c r="D35" s="483"/>
      <c r="E35" s="484"/>
      <c r="F35" s="485"/>
      <c r="G35" s="484"/>
      <c r="H35" s="486"/>
      <c r="I35" s="482" t="s">
        <v>519</v>
      </c>
      <c r="J35" s="483"/>
      <c r="K35" s="475"/>
      <c r="L35" s="493"/>
      <c r="M35" s="493"/>
      <c r="N35" s="493"/>
    </row>
    <row r="36" spans="1:14" s="404" customFormat="1">
      <c r="A36" s="473">
        <v>6</v>
      </c>
      <c r="B36" s="468" t="s">
        <v>2781</v>
      </c>
      <c r="C36" s="469" t="s">
        <v>527</v>
      </c>
      <c r="D36" s="492" t="s">
        <v>2774</v>
      </c>
      <c r="E36" s="472" t="s">
        <v>516</v>
      </c>
      <c r="F36" s="472" t="s">
        <v>516</v>
      </c>
      <c r="G36" s="472" t="s">
        <v>516</v>
      </c>
      <c r="H36" s="472" t="s">
        <v>516</v>
      </c>
      <c r="I36" s="469" t="s">
        <v>274</v>
      </c>
      <c r="J36" s="469" t="s">
        <v>528</v>
      </c>
      <c r="K36" s="469" t="s">
        <v>561</v>
      </c>
      <c r="L36" s="493"/>
      <c r="M36" s="493"/>
      <c r="N36" s="493"/>
    </row>
    <row r="37" spans="1:14" s="404" customFormat="1">
      <c r="A37" s="473"/>
      <c r="B37" s="474" t="s">
        <v>2782</v>
      </c>
      <c r="C37" s="475" t="s">
        <v>529</v>
      </c>
      <c r="D37" s="476"/>
      <c r="E37" s="477"/>
      <c r="F37" s="487"/>
      <c r="G37" s="477"/>
      <c r="H37" s="487"/>
      <c r="I37" s="475" t="s">
        <v>292</v>
      </c>
      <c r="J37" s="475" t="s">
        <v>529</v>
      </c>
      <c r="K37" s="475"/>
      <c r="L37" s="493"/>
      <c r="M37" s="493"/>
      <c r="N37" s="493"/>
    </row>
    <row r="38" spans="1:14" s="404" customFormat="1">
      <c r="A38" s="480"/>
      <c r="B38" s="482"/>
      <c r="C38" s="482" t="s">
        <v>272</v>
      </c>
      <c r="D38" s="483"/>
      <c r="E38" s="484"/>
      <c r="F38" s="488"/>
      <c r="G38" s="484"/>
      <c r="H38" s="488"/>
      <c r="I38" s="482"/>
      <c r="J38" s="482" t="s">
        <v>272</v>
      </c>
      <c r="K38" s="482"/>
      <c r="L38" s="493"/>
      <c r="M38" s="493"/>
      <c r="N38" s="493"/>
    </row>
    <row r="39" spans="1:14" s="404" customFormat="1">
      <c r="A39" s="473">
        <v>7</v>
      </c>
      <c r="B39" s="489" t="s">
        <v>2783</v>
      </c>
      <c r="C39" s="475" t="s">
        <v>530</v>
      </c>
      <c r="D39" s="476" t="s">
        <v>2773</v>
      </c>
      <c r="E39" s="471" t="s">
        <v>516</v>
      </c>
      <c r="F39" s="471" t="s">
        <v>516</v>
      </c>
      <c r="G39" s="471" t="s">
        <v>516</v>
      </c>
      <c r="H39" s="471" t="s">
        <v>516</v>
      </c>
      <c r="I39" s="475" t="s">
        <v>290</v>
      </c>
      <c r="J39" s="475" t="s">
        <v>531</v>
      </c>
      <c r="K39" s="475" t="s">
        <v>561</v>
      </c>
    </row>
    <row r="40" spans="1:14" s="404" customFormat="1">
      <c r="A40" s="473"/>
      <c r="B40" s="490" t="s">
        <v>2784</v>
      </c>
      <c r="C40" s="475" t="s">
        <v>532</v>
      </c>
      <c r="D40" s="476"/>
      <c r="E40" s="477"/>
      <c r="F40" s="478"/>
      <c r="G40" s="477"/>
      <c r="H40" s="487"/>
      <c r="I40" s="475" t="s">
        <v>533</v>
      </c>
      <c r="J40" s="475" t="s">
        <v>532</v>
      </c>
      <c r="K40" s="475"/>
    </row>
    <row r="41" spans="1:14" s="404" customFormat="1">
      <c r="A41" s="473"/>
      <c r="B41" s="490"/>
      <c r="C41" s="475" t="s">
        <v>534</v>
      </c>
      <c r="D41" s="476"/>
      <c r="E41" s="477"/>
      <c r="F41" s="478"/>
      <c r="G41" s="477"/>
      <c r="H41" s="487"/>
      <c r="I41" s="475" t="s">
        <v>535</v>
      </c>
      <c r="J41" s="475" t="s">
        <v>534</v>
      </c>
      <c r="K41" s="475"/>
    </row>
    <row r="42" spans="1:14" s="404" customFormat="1">
      <c r="A42" s="473"/>
      <c r="B42" s="490"/>
      <c r="C42" s="475"/>
      <c r="D42" s="476"/>
      <c r="E42" s="477"/>
      <c r="F42" s="478"/>
      <c r="G42" s="477"/>
      <c r="H42" s="487"/>
      <c r="I42" s="475" t="s">
        <v>536</v>
      </c>
      <c r="J42" s="476"/>
      <c r="K42" s="475"/>
    </row>
    <row r="43" spans="1:14" s="404" customFormat="1">
      <c r="A43" s="467">
        <v>8</v>
      </c>
      <c r="B43" s="468" t="s">
        <v>2785</v>
      </c>
      <c r="C43" s="469" t="s">
        <v>530</v>
      </c>
      <c r="D43" s="469" t="s">
        <v>2787</v>
      </c>
      <c r="E43" s="472" t="s">
        <v>516</v>
      </c>
      <c r="F43" s="472" t="s">
        <v>516</v>
      </c>
      <c r="G43" s="472" t="s">
        <v>516</v>
      </c>
      <c r="H43" s="472" t="s">
        <v>516</v>
      </c>
      <c r="I43" s="469" t="s">
        <v>290</v>
      </c>
      <c r="J43" s="469" t="s">
        <v>531</v>
      </c>
      <c r="K43" s="469" t="s">
        <v>561</v>
      </c>
    </row>
    <row r="44" spans="1:14" s="404" customFormat="1">
      <c r="A44" s="473"/>
      <c r="B44" s="474" t="s">
        <v>2786</v>
      </c>
      <c r="C44" s="475" t="s">
        <v>532</v>
      </c>
      <c r="D44" s="475"/>
      <c r="E44" s="477"/>
      <c r="F44" s="477"/>
      <c r="G44" s="477"/>
      <c r="H44" s="477"/>
      <c r="I44" s="475" t="s">
        <v>533</v>
      </c>
      <c r="J44" s="475" t="s">
        <v>532</v>
      </c>
      <c r="K44" s="475"/>
    </row>
    <row r="45" spans="1:14" s="404" customFormat="1">
      <c r="A45" s="473"/>
      <c r="B45" s="474"/>
      <c r="C45" s="475" t="s">
        <v>534</v>
      </c>
      <c r="D45" s="475"/>
      <c r="E45" s="477"/>
      <c r="F45" s="477"/>
      <c r="G45" s="477"/>
      <c r="H45" s="477"/>
      <c r="I45" s="475" t="s">
        <v>535</v>
      </c>
      <c r="J45" s="475" t="s">
        <v>534</v>
      </c>
      <c r="K45" s="475"/>
    </row>
    <row r="46" spans="1:14" s="404" customFormat="1">
      <c r="A46" s="480"/>
      <c r="B46" s="491"/>
      <c r="C46" s="482"/>
      <c r="D46" s="482"/>
      <c r="E46" s="484"/>
      <c r="F46" s="484"/>
      <c r="G46" s="484"/>
      <c r="H46" s="484"/>
      <c r="I46" s="482" t="s">
        <v>536</v>
      </c>
      <c r="J46" s="482"/>
      <c r="K46" s="482"/>
    </row>
    <row r="53" spans="1:11">
      <c r="A53" s="739" t="s">
        <v>2692</v>
      </c>
      <c r="B53" s="739"/>
      <c r="C53" s="739"/>
      <c r="D53" s="739"/>
      <c r="E53" s="739"/>
      <c r="F53" s="739"/>
      <c r="G53" s="739"/>
      <c r="H53" s="739"/>
      <c r="I53" s="745"/>
      <c r="J53" s="736" t="s">
        <v>541</v>
      </c>
      <c r="K53" s="737"/>
    </row>
    <row r="54" spans="1:11">
      <c r="A54" s="739" t="s">
        <v>10</v>
      </c>
      <c r="B54" s="739"/>
      <c r="C54" s="739"/>
      <c r="D54" s="739"/>
      <c r="E54" s="739"/>
      <c r="F54" s="739"/>
      <c r="G54" s="739"/>
      <c r="H54" s="739"/>
      <c r="I54" s="739"/>
      <c r="J54" s="739"/>
      <c r="K54" s="739"/>
    </row>
    <row r="55" spans="1:11">
      <c r="A55" s="739" t="s">
        <v>542</v>
      </c>
      <c r="B55" s="739"/>
      <c r="C55" s="739"/>
      <c r="D55" s="739"/>
      <c r="E55" s="739"/>
      <c r="F55" s="739"/>
      <c r="G55" s="739"/>
      <c r="H55" s="739"/>
      <c r="I55" s="739"/>
      <c r="J55" s="739"/>
      <c r="K55" s="739"/>
    </row>
    <row r="56" spans="1:11">
      <c r="A56" s="739" t="s">
        <v>623</v>
      </c>
      <c r="B56" s="739"/>
      <c r="C56" s="739"/>
      <c r="D56" s="739"/>
      <c r="E56" s="739"/>
      <c r="F56" s="739"/>
      <c r="G56" s="739"/>
      <c r="H56" s="739"/>
      <c r="I56" s="739"/>
      <c r="J56" s="739"/>
      <c r="K56" s="739"/>
    </row>
    <row r="57" spans="1:11">
      <c r="A57" s="738" t="s">
        <v>2132</v>
      </c>
      <c r="B57" s="738"/>
      <c r="C57" s="738"/>
      <c r="D57" s="738"/>
      <c r="E57" s="738"/>
      <c r="F57" s="738"/>
      <c r="G57" s="738"/>
      <c r="H57" s="738"/>
      <c r="I57" s="738"/>
      <c r="J57" s="738"/>
      <c r="K57" s="738"/>
    </row>
    <row r="58" spans="1:11">
      <c r="A58" s="51" t="s">
        <v>2134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>
      <c r="A59" s="51" t="s">
        <v>2133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>
      <c r="A60" s="51" t="s">
        <v>11</v>
      </c>
      <c r="B60" s="397" t="s">
        <v>667</v>
      </c>
      <c r="C60" s="51"/>
      <c r="D60" s="51"/>
      <c r="E60" s="51"/>
      <c r="F60" s="51"/>
      <c r="G60" s="51"/>
      <c r="H60" s="51"/>
      <c r="I60" s="51"/>
      <c r="J60" s="51"/>
      <c r="K60" s="51"/>
    </row>
    <row r="61" spans="1:11">
      <c r="A61" s="53"/>
      <c r="B61" s="53"/>
      <c r="C61" s="53"/>
      <c r="D61" s="396" t="s">
        <v>14</v>
      </c>
      <c r="E61" s="740" t="s">
        <v>15</v>
      </c>
      <c r="F61" s="741"/>
      <c r="G61" s="741"/>
      <c r="H61" s="742"/>
      <c r="I61" s="396" t="s">
        <v>17</v>
      </c>
      <c r="J61" s="396" t="s">
        <v>19</v>
      </c>
      <c r="K61" s="55" t="s">
        <v>243</v>
      </c>
    </row>
    <row r="62" spans="1:11">
      <c r="A62" s="56" t="s">
        <v>12</v>
      </c>
      <c r="B62" s="56" t="s">
        <v>5</v>
      </c>
      <c r="C62" s="56" t="s">
        <v>13</v>
      </c>
      <c r="D62" s="57" t="s">
        <v>22</v>
      </c>
      <c r="E62" s="396">
        <v>2561</v>
      </c>
      <c r="F62" s="396">
        <v>2562</v>
      </c>
      <c r="G62" s="396">
        <v>2563</v>
      </c>
      <c r="H62" s="396">
        <v>2564</v>
      </c>
      <c r="I62" s="56" t="s">
        <v>18</v>
      </c>
      <c r="J62" s="56" t="s">
        <v>20</v>
      </c>
      <c r="K62" s="57" t="s">
        <v>42</v>
      </c>
    </row>
    <row r="63" spans="1:11">
      <c r="A63" s="58"/>
      <c r="B63" s="58"/>
      <c r="C63" s="58"/>
      <c r="D63" s="58" t="s">
        <v>23</v>
      </c>
      <c r="E63" s="58" t="s">
        <v>16</v>
      </c>
      <c r="F63" s="58" t="s">
        <v>16</v>
      </c>
      <c r="G63" s="58" t="s">
        <v>16</v>
      </c>
      <c r="H63" s="58" t="s">
        <v>16</v>
      </c>
      <c r="I63" s="58"/>
      <c r="J63" s="58"/>
      <c r="K63" s="119" t="s">
        <v>43</v>
      </c>
    </row>
    <row r="64" spans="1:11" s="404" customFormat="1">
      <c r="A64" s="467">
        <v>1</v>
      </c>
      <c r="B64" s="468" t="s">
        <v>2810</v>
      </c>
      <c r="C64" s="469" t="s">
        <v>2816</v>
      </c>
      <c r="D64" s="470" t="s">
        <v>2825</v>
      </c>
      <c r="E64" s="471" t="s">
        <v>516</v>
      </c>
      <c r="F64" s="472" t="s">
        <v>516</v>
      </c>
      <c r="G64" s="472" t="s">
        <v>516</v>
      </c>
      <c r="H64" s="472" t="s">
        <v>516</v>
      </c>
      <c r="I64" s="469" t="s">
        <v>268</v>
      </c>
      <c r="J64" s="469" t="s">
        <v>2831</v>
      </c>
      <c r="K64" s="469" t="s">
        <v>561</v>
      </c>
    </row>
    <row r="65" spans="1:11" s="404" customFormat="1">
      <c r="A65" s="473"/>
      <c r="B65" s="474" t="s">
        <v>2811</v>
      </c>
      <c r="C65" s="475" t="s">
        <v>2817</v>
      </c>
      <c r="D65" s="476" t="s">
        <v>2812</v>
      </c>
      <c r="E65" s="477"/>
      <c r="F65" s="478"/>
      <c r="G65" s="477"/>
      <c r="H65" s="479"/>
      <c r="I65" s="475" t="s">
        <v>2813</v>
      </c>
      <c r="J65" s="475" t="s">
        <v>2818</v>
      </c>
      <c r="K65" s="475"/>
    </row>
    <row r="66" spans="1:11" s="404" customFormat="1">
      <c r="A66" s="473"/>
      <c r="B66" s="474"/>
      <c r="C66" s="475" t="s">
        <v>2652</v>
      </c>
      <c r="D66" s="476"/>
      <c r="E66" s="477"/>
      <c r="F66" s="478"/>
      <c r="G66" s="477"/>
      <c r="H66" s="479"/>
      <c r="I66" s="475" t="s">
        <v>2814</v>
      </c>
      <c r="J66" s="476" t="s">
        <v>2815</v>
      </c>
      <c r="K66" s="475"/>
    </row>
    <row r="67" spans="1:11" s="404" customFormat="1">
      <c r="A67" s="480"/>
      <c r="B67" s="481"/>
      <c r="C67" s="482"/>
      <c r="D67" s="483"/>
      <c r="E67" s="484"/>
      <c r="F67" s="485"/>
      <c r="G67" s="484"/>
      <c r="H67" s="486"/>
      <c r="I67" s="482"/>
      <c r="J67" s="483"/>
      <c r="K67" s="475"/>
    </row>
    <row r="68" spans="1:11" s="404" customFormat="1">
      <c r="A68" s="473">
        <v>2</v>
      </c>
      <c r="B68" s="468" t="s">
        <v>2819</v>
      </c>
      <c r="C68" s="469" t="s">
        <v>2821</v>
      </c>
      <c r="D68" s="470" t="s">
        <v>2825</v>
      </c>
      <c r="E68" s="472" t="s">
        <v>516</v>
      </c>
      <c r="F68" s="472" t="s">
        <v>516</v>
      </c>
      <c r="G68" s="472" t="s">
        <v>516</v>
      </c>
      <c r="H68" s="472" t="s">
        <v>516</v>
      </c>
      <c r="I68" s="469" t="s">
        <v>268</v>
      </c>
      <c r="J68" s="469" t="s">
        <v>2831</v>
      </c>
      <c r="K68" s="469" t="s">
        <v>561</v>
      </c>
    </row>
    <row r="69" spans="1:11" s="404" customFormat="1">
      <c r="A69" s="473"/>
      <c r="B69" s="474" t="s">
        <v>2820</v>
      </c>
      <c r="C69" s="475" t="s">
        <v>2820</v>
      </c>
      <c r="D69" s="476" t="s">
        <v>2812</v>
      </c>
      <c r="E69" s="477"/>
      <c r="F69" s="487"/>
      <c r="G69" s="477"/>
      <c r="H69" s="487"/>
      <c r="I69" s="475" t="s">
        <v>2813</v>
      </c>
      <c r="J69" s="475" t="s">
        <v>2822</v>
      </c>
      <c r="K69" s="475"/>
    </row>
    <row r="70" spans="1:11" s="404" customFormat="1">
      <c r="A70" s="480"/>
      <c r="B70" s="482"/>
      <c r="C70" s="482"/>
      <c r="D70" s="483"/>
      <c r="E70" s="484"/>
      <c r="F70" s="488"/>
      <c r="G70" s="484"/>
      <c r="H70" s="488"/>
      <c r="I70" s="475" t="s">
        <v>2814</v>
      </c>
      <c r="J70" s="476" t="s">
        <v>2372</v>
      </c>
      <c r="K70" s="475"/>
    </row>
    <row r="71" spans="1:11" s="404" customFormat="1">
      <c r="A71" s="473">
        <v>3</v>
      </c>
      <c r="B71" s="489" t="s">
        <v>2823</v>
      </c>
      <c r="C71" s="469" t="s">
        <v>2826</v>
      </c>
      <c r="D71" s="470" t="s">
        <v>2825</v>
      </c>
      <c r="E71" s="472" t="s">
        <v>516</v>
      </c>
      <c r="F71" s="472" t="s">
        <v>516</v>
      </c>
      <c r="G71" s="472" t="s">
        <v>516</v>
      </c>
      <c r="H71" s="472" t="s">
        <v>516</v>
      </c>
      <c r="I71" s="469" t="s">
        <v>268</v>
      </c>
      <c r="J71" s="469" t="s">
        <v>2831</v>
      </c>
      <c r="K71" s="469" t="s">
        <v>561</v>
      </c>
    </row>
    <row r="72" spans="1:11" s="404" customFormat="1">
      <c r="A72" s="473"/>
      <c r="B72" s="490" t="s">
        <v>2824</v>
      </c>
      <c r="C72" s="475" t="s">
        <v>2372</v>
      </c>
      <c r="D72" s="476" t="s">
        <v>2812</v>
      </c>
      <c r="E72" s="477"/>
      <c r="F72" s="487"/>
      <c r="G72" s="477"/>
      <c r="H72" s="487"/>
      <c r="I72" s="475" t="s">
        <v>2813</v>
      </c>
      <c r="J72" s="475" t="s">
        <v>2827</v>
      </c>
      <c r="K72" s="475"/>
    </row>
    <row r="73" spans="1:11" s="404" customFormat="1">
      <c r="A73" s="473"/>
      <c r="B73" s="490"/>
      <c r="C73" s="475"/>
      <c r="D73" s="476"/>
      <c r="E73" s="477"/>
      <c r="F73" s="487"/>
      <c r="G73" s="477"/>
      <c r="H73" s="487"/>
      <c r="I73" s="475" t="s">
        <v>2814</v>
      </c>
      <c r="J73" s="476" t="s">
        <v>2372</v>
      </c>
      <c r="K73" s="475"/>
    </row>
    <row r="74" spans="1:11" s="404" customFormat="1">
      <c r="A74" s="473"/>
      <c r="B74" s="490"/>
      <c r="C74" s="475"/>
      <c r="D74" s="476"/>
      <c r="E74" s="477"/>
      <c r="F74" s="478"/>
      <c r="G74" s="477"/>
      <c r="H74" s="487"/>
      <c r="I74" s="482"/>
      <c r="J74" s="482"/>
      <c r="K74" s="482"/>
    </row>
    <row r="75" spans="1:11" s="404" customFormat="1">
      <c r="A75" s="467">
        <v>4</v>
      </c>
      <c r="B75" s="468" t="s">
        <v>2828</v>
      </c>
      <c r="C75" s="469" t="s">
        <v>2829</v>
      </c>
      <c r="D75" s="470" t="s">
        <v>2825</v>
      </c>
      <c r="E75" s="472" t="s">
        <v>516</v>
      </c>
      <c r="F75" s="472" t="s">
        <v>516</v>
      </c>
      <c r="G75" s="472" t="s">
        <v>516</v>
      </c>
      <c r="H75" s="472" t="s">
        <v>516</v>
      </c>
      <c r="I75" s="469" t="s">
        <v>268</v>
      </c>
      <c r="J75" s="469" t="s">
        <v>2832</v>
      </c>
      <c r="K75" s="469" t="s">
        <v>561</v>
      </c>
    </row>
    <row r="76" spans="1:11" s="404" customFormat="1">
      <c r="A76" s="473"/>
      <c r="B76" s="474" t="s">
        <v>2834</v>
      </c>
      <c r="C76" s="475" t="s">
        <v>2830</v>
      </c>
      <c r="D76" s="476" t="s">
        <v>2812</v>
      </c>
      <c r="E76" s="477"/>
      <c r="F76" s="477"/>
      <c r="G76" s="477"/>
      <c r="H76" s="477"/>
      <c r="I76" s="475" t="s">
        <v>2813</v>
      </c>
      <c r="J76" s="475" t="s">
        <v>2372</v>
      </c>
      <c r="K76" s="475"/>
    </row>
    <row r="77" spans="1:11" s="404" customFormat="1">
      <c r="A77" s="473"/>
      <c r="B77" s="474" t="s">
        <v>2833</v>
      </c>
      <c r="C77" s="475" t="s">
        <v>2372</v>
      </c>
      <c r="D77" s="475"/>
      <c r="E77" s="477"/>
      <c r="F77" s="477"/>
      <c r="G77" s="477"/>
      <c r="H77" s="477"/>
      <c r="I77" s="475" t="s">
        <v>2814</v>
      </c>
      <c r="J77" s="476"/>
      <c r="K77" s="475"/>
    </row>
    <row r="78" spans="1:11" s="404" customFormat="1">
      <c r="A78" s="480"/>
      <c r="B78" s="491"/>
      <c r="C78" s="482"/>
      <c r="D78" s="482"/>
      <c r="E78" s="484"/>
      <c r="F78" s="484"/>
      <c r="G78" s="484"/>
      <c r="H78" s="484"/>
      <c r="I78" s="482"/>
      <c r="J78" s="482"/>
      <c r="K78" s="482"/>
    </row>
  </sheetData>
  <mergeCells count="15">
    <mergeCell ref="E61:H61"/>
    <mergeCell ref="A57:K57"/>
    <mergeCell ref="A53:I53"/>
    <mergeCell ref="J53:K53"/>
    <mergeCell ref="A54:K54"/>
    <mergeCell ref="A55:K55"/>
    <mergeCell ref="A56:K56"/>
    <mergeCell ref="J1:K1"/>
    <mergeCell ref="A1:I1"/>
    <mergeCell ref="E29:H29"/>
    <mergeCell ref="J27:K27"/>
    <mergeCell ref="E9:H9"/>
    <mergeCell ref="A2:K2"/>
    <mergeCell ref="A3:K3"/>
    <mergeCell ref="A4:K4"/>
  </mergeCells>
  <pageMargins left="0.11811023622047245" right="0.11811023622047245" top="0.43" bottom="0.2" header="0.31496062992125984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07"/>
  <sheetViews>
    <sheetView view="pageBreakPreview" zoomScaleSheetLayoutView="100" workbookViewId="0">
      <selection activeCell="F7" sqref="F7"/>
    </sheetView>
  </sheetViews>
  <sheetFormatPr defaultRowHeight="14.25"/>
  <cols>
    <col min="1" max="1" width="5.125" style="502" customWidth="1"/>
    <col min="2" max="2" width="15.875" style="502" customWidth="1"/>
    <col min="3" max="3" width="10.375" style="502" customWidth="1"/>
    <col min="4" max="4" width="17.625" style="502" customWidth="1"/>
    <col min="5" max="5" width="19.75" style="502" customWidth="1"/>
    <col min="6" max="6" width="14" style="502" customWidth="1"/>
    <col min="7" max="10" width="9" style="502"/>
    <col min="11" max="11" width="9.875" style="502" customWidth="1"/>
    <col min="12" max="16384" width="9" style="502"/>
  </cols>
  <sheetData>
    <row r="1" spans="1:11" ht="21">
      <c r="A1" s="775" t="s">
        <v>1511</v>
      </c>
      <c r="B1" s="775"/>
      <c r="C1" s="775"/>
      <c r="D1" s="775"/>
      <c r="E1" s="775"/>
      <c r="F1" s="775"/>
      <c r="G1" s="775"/>
      <c r="H1" s="775"/>
      <c r="I1" s="775"/>
      <c r="J1" s="783"/>
      <c r="K1" s="673" t="s">
        <v>495</v>
      </c>
    </row>
    <row r="2" spans="1:11" ht="21">
      <c r="A2" s="775" t="s">
        <v>10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</row>
    <row r="3" spans="1:11" ht="21">
      <c r="A3" s="784" t="s">
        <v>623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</row>
    <row r="4" spans="1:11" ht="12" customHeight="1">
      <c r="A4" s="674"/>
      <c r="B4" s="674"/>
      <c r="C4" s="674"/>
      <c r="D4" s="674"/>
      <c r="E4" s="674"/>
      <c r="F4" s="674"/>
      <c r="G4" s="674"/>
      <c r="H4" s="674"/>
      <c r="I4" s="674"/>
      <c r="J4" s="674"/>
      <c r="K4" s="674"/>
    </row>
    <row r="5" spans="1:11" ht="21">
      <c r="A5" s="448"/>
      <c r="B5" s="448"/>
      <c r="C5" s="448"/>
      <c r="D5" s="448"/>
      <c r="E5" s="448"/>
      <c r="F5" s="449" t="s">
        <v>14</v>
      </c>
      <c r="G5" s="756" t="s">
        <v>15</v>
      </c>
      <c r="H5" s="757"/>
      <c r="I5" s="757"/>
      <c r="J5" s="758"/>
      <c r="K5" s="450" t="s">
        <v>21</v>
      </c>
    </row>
    <row r="6" spans="1:11" ht="21">
      <c r="A6" s="451" t="s">
        <v>12</v>
      </c>
      <c r="B6" s="451" t="s">
        <v>2</v>
      </c>
      <c r="C6" s="451" t="s">
        <v>496</v>
      </c>
      <c r="D6" s="451" t="s">
        <v>497</v>
      </c>
      <c r="E6" s="451" t="s">
        <v>13</v>
      </c>
      <c r="F6" s="452" t="s">
        <v>498</v>
      </c>
      <c r="G6" s="449">
        <v>2561</v>
      </c>
      <c r="H6" s="449">
        <v>2562</v>
      </c>
      <c r="I6" s="449">
        <v>2563</v>
      </c>
      <c r="J6" s="449">
        <v>2564</v>
      </c>
      <c r="K6" s="452" t="s">
        <v>42</v>
      </c>
    </row>
    <row r="7" spans="1:11" ht="21">
      <c r="A7" s="465"/>
      <c r="B7" s="465"/>
      <c r="C7" s="465"/>
      <c r="D7" s="465"/>
      <c r="E7" s="465"/>
      <c r="F7" s="465"/>
      <c r="G7" s="465" t="s">
        <v>16</v>
      </c>
      <c r="H7" s="465" t="s">
        <v>16</v>
      </c>
      <c r="I7" s="465" t="s">
        <v>16</v>
      </c>
      <c r="J7" s="465" t="s">
        <v>16</v>
      </c>
      <c r="K7" s="465" t="s">
        <v>43</v>
      </c>
    </row>
    <row r="8" spans="1:11" ht="18.75">
      <c r="A8" s="400">
        <v>1</v>
      </c>
      <c r="B8" s="499" t="s">
        <v>499</v>
      </c>
      <c r="C8" s="500" t="s">
        <v>500</v>
      </c>
      <c r="D8" s="500" t="s">
        <v>504</v>
      </c>
      <c r="E8" s="499" t="s">
        <v>258</v>
      </c>
      <c r="F8" s="400" t="s">
        <v>2690</v>
      </c>
      <c r="G8" s="501">
        <v>50000</v>
      </c>
      <c r="H8" s="501">
        <v>50000</v>
      </c>
      <c r="I8" s="501">
        <v>50000</v>
      </c>
      <c r="J8" s="501">
        <v>50000</v>
      </c>
      <c r="K8" s="400" t="s">
        <v>561</v>
      </c>
    </row>
    <row r="9" spans="1:11" ht="18.75">
      <c r="A9" s="407"/>
      <c r="B9" s="92"/>
      <c r="C9" s="496"/>
      <c r="D9" s="496"/>
      <c r="E9" s="92" t="s">
        <v>259</v>
      </c>
      <c r="F9" s="407"/>
      <c r="G9" s="406"/>
      <c r="H9" s="406"/>
      <c r="I9" s="406"/>
      <c r="J9" s="406"/>
      <c r="K9" s="407" t="s">
        <v>543</v>
      </c>
    </row>
    <row r="10" spans="1:11" ht="18.75">
      <c r="A10" s="407">
        <v>2</v>
      </c>
      <c r="B10" s="92" t="s">
        <v>499</v>
      </c>
      <c r="C10" s="496" t="s">
        <v>500</v>
      </c>
      <c r="D10" s="496" t="s">
        <v>503</v>
      </c>
      <c r="E10" s="496" t="s">
        <v>40</v>
      </c>
      <c r="F10" s="407" t="s">
        <v>2690</v>
      </c>
      <c r="G10" s="498">
        <v>50000</v>
      </c>
      <c r="H10" s="498">
        <v>50000</v>
      </c>
      <c r="I10" s="498">
        <v>50000</v>
      </c>
      <c r="J10" s="498">
        <v>50000</v>
      </c>
      <c r="K10" s="407" t="s">
        <v>561</v>
      </c>
    </row>
    <row r="11" spans="1:11" ht="18.75">
      <c r="A11" s="407"/>
      <c r="B11" s="92"/>
      <c r="C11" s="496"/>
      <c r="D11" s="496"/>
      <c r="E11" s="92"/>
      <c r="F11" s="407"/>
      <c r="G11" s="406"/>
      <c r="H11" s="406"/>
      <c r="I11" s="406"/>
      <c r="J11" s="406"/>
      <c r="K11" s="407" t="s">
        <v>543</v>
      </c>
    </row>
    <row r="12" spans="1:11" ht="18.75">
      <c r="A12" s="407">
        <v>3</v>
      </c>
      <c r="B12" s="92" t="s">
        <v>499</v>
      </c>
      <c r="C12" s="496" t="s">
        <v>500</v>
      </c>
      <c r="D12" s="496" t="s">
        <v>501</v>
      </c>
      <c r="E12" s="92" t="s">
        <v>502</v>
      </c>
      <c r="F12" s="407" t="s">
        <v>246</v>
      </c>
      <c r="G12" s="498">
        <v>100000</v>
      </c>
      <c r="H12" s="498">
        <v>100000</v>
      </c>
      <c r="I12" s="498">
        <v>100000</v>
      </c>
      <c r="J12" s="498">
        <v>100000</v>
      </c>
      <c r="K12" s="407" t="s">
        <v>561</v>
      </c>
    </row>
    <row r="13" spans="1:11" ht="18.75">
      <c r="A13" s="407"/>
      <c r="B13" s="92"/>
      <c r="C13" s="496"/>
      <c r="D13" s="496"/>
      <c r="E13" s="92" t="s">
        <v>41</v>
      </c>
      <c r="F13" s="407"/>
      <c r="G13" s="406"/>
      <c r="H13" s="406"/>
      <c r="I13" s="406"/>
      <c r="J13" s="406"/>
      <c r="K13" s="407"/>
    </row>
    <row r="14" spans="1:11" ht="18.75">
      <c r="A14" s="407">
        <v>4</v>
      </c>
      <c r="B14" s="92" t="s">
        <v>499</v>
      </c>
      <c r="C14" s="496" t="s">
        <v>500</v>
      </c>
      <c r="D14" s="496" t="s">
        <v>505</v>
      </c>
      <c r="E14" s="92" t="s">
        <v>258</v>
      </c>
      <c r="F14" s="407" t="s">
        <v>246</v>
      </c>
      <c r="G14" s="498">
        <v>20000</v>
      </c>
      <c r="H14" s="498">
        <v>20000</v>
      </c>
      <c r="I14" s="498">
        <v>20000</v>
      </c>
      <c r="J14" s="498">
        <v>20000</v>
      </c>
      <c r="K14" s="407" t="s">
        <v>561</v>
      </c>
    </row>
    <row r="15" spans="1:11" ht="18.75">
      <c r="A15" s="407"/>
      <c r="B15" s="92"/>
      <c r="C15" s="496"/>
      <c r="D15" s="496"/>
      <c r="E15" s="92" t="s">
        <v>259</v>
      </c>
      <c r="F15" s="407"/>
      <c r="G15" s="406"/>
      <c r="H15" s="406"/>
      <c r="I15" s="406"/>
      <c r="J15" s="406"/>
      <c r="K15" s="425"/>
    </row>
    <row r="16" spans="1:11" ht="20.25" customHeight="1">
      <c r="A16" s="503">
        <v>5</v>
      </c>
      <c r="B16" s="92" t="s">
        <v>499</v>
      </c>
      <c r="C16" s="496" t="s">
        <v>500</v>
      </c>
      <c r="D16" s="496" t="s">
        <v>504</v>
      </c>
      <c r="E16" s="92" t="s">
        <v>2677</v>
      </c>
      <c r="F16" s="497" t="s">
        <v>246</v>
      </c>
      <c r="G16" s="498">
        <v>50000</v>
      </c>
      <c r="H16" s="498">
        <v>50000</v>
      </c>
      <c r="I16" s="498">
        <v>50000</v>
      </c>
      <c r="J16" s="498">
        <v>50000</v>
      </c>
      <c r="K16" s="407" t="s">
        <v>561</v>
      </c>
    </row>
    <row r="17" spans="1:12" ht="18.75">
      <c r="A17" s="503"/>
      <c r="B17" s="92"/>
      <c r="C17" s="496"/>
      <c r="D17" s="496"/>
      <c r="E17" s="92" t="s">
        <v>2676</v>
      </c>
      <c r="F17" s="504"/>
      <c r="G17" s="406"/>
      <c r="H17" s="406"/>
      <c r="I17" s="406"/>
      <c r="J17" s="406"/>
      <c r="K17" s="425"/>
    </row>
    <row r="18" spans="1:12" ht="18.75">
      <c r="A18" s="503">
        <v>6</v>
      </c>
      <c r="B18" s="92" t="s">
        <v>499</v>
      </c>
      <c r="C18" s="496" t="s">
        <v>500</v>
      </c>
      <c r="D18" s="496" t="s">
        <v>2682</v>
      </c>
      <c r="E18" s="92" t="s">
        <v>2677</v>
      </c>
      <c r="F18" s="497" t="s">
        <v>2684</v>
      </c>
      <c r="G18" s="498">
        <v>1000000</v>
      </c>
      <c r="H18" s="498">
        <v>1000000</v>
      </c>
      <c r="I18" s="498"/>
      <c r="J18" s="498"/>
      <c r="K18" s="407" t="s">
        <v>561</v>
      </c>
    </row>
    <row r="19" spans="1:12" ht="18.75">
      <c r="A19" s="503"/>
      <c r="B19" s="92"/>
      <c r="C19" s="496"/>
      <c r="D19" s="496" t="s">
        <v>2683</v>
      </c>
      <c r="E19" s="92"/>
      <c r="F19" s="497" t="s">
        <v>2685</v>
      </c>
      <c r="G19" s="406"/>
      <c r="H19" s="406"/>
      <c r="I19" s="406"/>
      <c r="J19" s="406"/>
      <c r="K19" s="425"/>
    </row>
    <row r="20" spans="1:12" ht="18.75">
      <c r="A20" s="407">
        <v>7</v>
      </c>
      <c r="B20" s="92" t="s">
        <v>499</v>
      </c>
      <c r="C20" s="496" t="s">
        <v>500</v>
      </c>
      <c r="D20" s="496" t="s">
        <v>2878</v>
      </c>
      <c r="E20" s="92" t="s">
        <v>2677</v>
      </c>
      <c r="F20" s="497" t="s">
        <v>246</v>
      </c>
      <c r="G20" s="498">
        <v>100000</v>
      </c>
      <c r="H20" s="498">
        <v>100000</v>
      </c>
      <c r="I20" s="498">
        <v>100000</v>
      </c>
      <c r="J20" s="498">
        <v>100000</v>
      </c>
      <c r="K20" s="407" t="s">
        <v>561</v>
      </c>
      <c r="L20" s="505"/>
    </row>
    <row r="21" spans="1:12" ht="18.75">
      <c r="A21" s="407"/>
      <c r="B21" s="92"/>
      <c r="C21" s="496"/>
      <c r="D21" s="496" t="s">
        <v>2879</v>
      </c>
      <c r="E21" s="92"/>
      <c r="F21" s="497"/>
      <c r="G21" s="406"/>
      <c r="H21" s="406"/>
      <c r="I21" s="406"/>
      <c r="J21" s="406"/>
      <c r="K21" s="407" t="s">
        <v>543</v>
      </c>
      <c r="L21" s="505"/>
    </row>
    <row r="22" spans="1:12" ht="18.75">
      <c r="A22" s="407">
        <v>8</v>
      </c>
      <c r="B22" s="92" t="s">
        <v>499</v>
      </c>
      <c r="C22" s="496" t="s">
        <v>500</v>
      </c>
      <c r="D22" s="496" t="s">
        <v>511</v>
      </c>
      <c r="E22" s="92" t="s">
        <v>2677</v>
      </c>
      <c r="F22" s="497" t="s">
        <v>246</v>
      </c>
      <c r="G22" s="498">
        <v>100000</v>
      </c>
      <c r="H22" s="498">
        <v>100000</v>
      </c>
      <c r="I22" s="498">
        <v>100000</v>
      </c>
      <c r="J22" s="498">
        <v>100000</v>
      </c>
      <c r="K22" s="407" t="s">
        <v>561</v>
      </c>
      <c r="L22" s="505"/>
    </row>
    <row r="23" spans="1:12" ht="18.75">
      <c r="A23" s="407"/>
      <c r="B23" s="92"/>
      <c r="C23" s="496"/>
      <c r="D23" s="496"/>
      <c r="E23" s="92"/>
      <c r="F23" s="497"/>
      <c r="G23" s="406"/>
      <c r="H23" s="406"/>
      <c r="I23" s="406"/>
      <c r="J23" s="406"/>
      <c r="K23" s="425"/>
      <c r="L23" s="505"/>
    </row>
    <row r="24" spans="1:12" ht="18.75">
      <c r="A24" s="407">
        <v>9</v>
      </c>
      <c r="B24" s="92" t="s">
        <v>499</v>
      </c>
      <c r="C24" s="496" t="s">
        <v>2883</v>
      </c>
      <c r="D24" s="92" t="s">
        <v>2881</v>
      </c>
      <c r="E24" s="496" t="s">
        <v>40</v>
      </c>
      <c r="F24" s="407" t="s">
        <v>246</v>
      </c>
      <c r="G24" s="498">
        <v>100000</v>
      </c>
      <c r="H24" s="498">
        <v>100000</v>
      </c>
      <c r="I24" s="498">
        <v>100000</v>
      </c>
      <c r="J24" s="498">
        <v>100000</v>
      </c>
      <c r="K24" s="407" t="s">
        <v>561</v>
      </c>
      <c r="L24" s="505"/>
    </row>
    <row r="25" spans="1:12" ht="18.75">
      <c r="A25" s="407"/>
      <c r="B25" s="92"/>
      <c r="C25" s="496" t="s">
        <v>2884</v>
      </c>
      <c r="D25" s="496" t="s">
        <v>2882</v>
      </c>
      <c r="E25" s="92"/>
      <c r="F25" s="406"/>
      <c r="G25" s="406"/>
      <c r="H25" s="406"/>
      <c r="I25" s="406"/>
      <c r="J25" s="406"/>
      <c r="K25" s="425"/>
      <c r="L25" s="505"/>
    </row>
    <row r="26" spans="1:12" ht="18.75">
      <c r="A26" s="407">
        <v>10</v>
      </c>
      <c r="B26" s="92" t="s">
        <v>506</v>
      </c>
      <c r="C26" s="496" t="s">
        <v>500</v>
      </c>
      <c r="D26" s="496" t="s">
        <v>501</v>
      </c>
      <c r="E26" s="496" t="s">
        <v>40</v>
      </c>
      <c r="F26" s="497" t="s">
        <v>246</v>
      </c>
      <c r="G26" s="498">
        <v>20000</v>
      </c>
      <c r="H26" s="498">
        <v>20000</v>
      </c>
      <c r="I26" s="498">
        <v>20000</v>
      </c>
      <c r="J26" s="498">
        <v>20000</v>
      </c>
      <c r="K26" s="407" t="s">
        <v>561</v>
      </c>
      <c r="L26" s="505"/>
    </row>
    <row r="27" spans="1:12" ht="21">
      <c r="A27" s="465"/>
      <c r="B27" s="48"/>
      <c r="C27" s="525"/>
      <c r="D27" s="525"/>
      <c r="E27" s="525"/>
      <c r="F27" s="412"/>
      <c r="G27" s="412"/>
      <c r="H27" s="412"/>
      <c r="I27" s="412"/>
      <c r="J27" s="412"/>
      <c r="K27" s="526"/>
    </row>
    <row r="28" spans="1:12" ht="21">
      <c r="A28" s="775" t="s">
        <v>1511</v>
      </c>
      <c r="B28" s="775"/>
      <c r="C28" s="775"/>
      <c r="D28" s="775"/>
      <c r="E28" s="775"/>
      <c r="F28" s="775"/>
      <c r="G28" s="775"/>
      <c r="H28" s="775"/>
      <c r="I28" s="775"/>
      <c r="J28" s="783"/>
      <c r="K28" s="673" t="s">
        <v>495</v>
      </c>
    </row>
    <row r="29" spans="1:12" ht="21">
      <c r="A29" s="775" t="s">
        <v>10</v>
      </c>
      <c r="B29" s="775"/>
      <c r="C29" s="775"/>
      <c r="D29" s="775"/>
      <c r="E29" s="775"/>
      <c r="F29" s="775"/>
      <c r="G29" s="775"/>
      <c r="H29" s="775"/>
      <c r="I29" s="775"/>
      <c r="J29" s="775"/>
      <c r="K29" s="775"/>
    </row>
    <row r="30" spans="1:12" ht="21">
      <c r="A30" s="784" t="s">
        <v>623</v>
      </c>
      <c r="B30" s="784"/>
      <c r="C30" s="784"/>
      <c r="D30" s="784"/>
      <c r="E30" s="784"/>
      <c r="F30" s="784"/>
      <c r="G30" s="784"/>
      <c r="H30" s="784"/>
      <c r="I30" s="784"/>
      <c r="J30" s="784"/>
      <c r="K30" s="784"/>
    </row>
    <row r="31" spans="1:12" ht="13.5" customHeight="1">
      <c r="A31" s="674"/>
      <c r="B31" s="674"/>
      <c r="C31" s="674"/>
      <c r="D31" s="674"/>
      <c r="E31" s="674"/>
      <c r="F31" s="674"/>
      <c r="G31" s="674"/>
      <c r="H31" s="674"/>
      <c r="I31" s="674"/>
      <c r="J31" s="674"/>
      <c r="K31" s="674"/>
    </row>
    <row r="32" spans="1:12" ht="21">
      <c r="A32" s="448"/>
      <c r="B32" s="448"/>
      <c r="C32" s="448"/>
      <c r="D32" s="448"/>
      <c r="E32" s="448"/>
      <c r="F32" s="449" t="s">
        <v>14</v>
      </c>
      <c r="G32" s="756" t="s">
        <v>15</v>
      </c>
      <c r="H32" s="757"/>
      <c r="I32" s="757"/>
      <c r="J32" s="758"/>
      <c r="K32" s="450" t="s">
        <v>21</v>
      </c>
    </row>
    <row r="33" spans="1:11" ht="21">
      <c r="A33" s="451" t="s">
        <v>12</v>
      </c>
      <c r="B33" s="451" t="s">
        <v>2</v>
      </c>
      <c r="C33" s="451" t="s">
        <v>496</v>
      </c>
      <c r="D33" s="451" t="s">
        <v>497</v>
      </c>
      <c r="E33" s="451" t="s">
        <v>13</v>
      </c>
      <c r="F33" s="452" t="s">
        <v>498</v>
      </c>
      <c r="G33" s="449">
        <v>2561</v>
      </c>
      <c r="H33" s="449">
        <v>2562</v>
      </c>
      <c r="I33" s="449">
        <v>2563</v>
      </c>
      <c r="J33" s="449">
        <v>2564</v>
      </c>
      <c r="K33" s="452" t="s">
        <v>42</v>
      </c>
    </row>
    <row r="34" spans="1:11" ht="21">
      <c r="A34" s="465"/>
      <c r="B34" s="465"/>
      <c r="C34" s="465"/>
      <c r="D34" s="465"/>
      <c r="E34" s="465"/>
      <c r="F34" s="465"/>
      <c r="G34" s="465" t="s">
        <v>16</v>
      </c>
      <c r="H34" s="465" t="s">
        <v>16</v>
      </c>
      <c r="I34" s="465" t="s">
        <v>16</v>
      </c>
      <c r="J34" s="465" t="s">
        <v>16</v>
      </c>
      <c r="K34" s="465" t="s">
        <v>43</v>
      </c>
    </row>
    <row r="35" spans="1:11" ht="18.75">
      <c r="A35" s="400">
        <v>11</v>
      </c>
      <c r="B35" s="499" t="s">
        <v>507</v>
      </c>
      <c r="C35" s="500" t="s">
        <v>500</v>
      </c>
      <c r="D35" s="499" t="s">
        <v>508</v>
      </c>
      <c r="E35" s="499" t="s">
        <v>37</v>
      </c>
      <c r="F35" s="510" t="s">
        <v>246</v>
      </c>
      <c r="G35" s="511">
        <v>50000</v>
      </c>
      <c r="H35" s="511">
        <v>50000</v>
      </c>
      <c r="I35" s="511">
        <v>50000</v>
      </c>
      <c r="J35" s="511">
        <v>50000</v>
      </c>
      <c r="K35" s="400" t="s">
        <v>240</v>
      </c>
    </row>
    <row r="36" spans="1:11" ht="18.75">
      <c r="A36" s="407"/>
      <c r="B36" s="92"/>
      <c r="C36" s="496"/>
      <c r="D36" s="496"/>
      <c r="E36" s="92" t="s">
        <v>32</v>
      </c>
      <c r="F36" s="406"/>
      <c r="G36" s="406"/>
      <c r="H36" s="406"/>
      <c r="I36" s="406"/>
      <c r="J36" s="406"/>
      <c r="K36" s="425"/>
    </row>
    <row r="37" spans="1:11" ht="18.75">
      <c r="A37" s="407">
        <v>12</v>
      </c>
      <c r="B37" s="92" t="s">
        <v>507</v>
      </c>
      <c r="C37" s="496" t="s">
        <v>500</v>
      </c>
      <c r="D37" s="92" t="s">
        <v>508</v>
      </c>
      <c r="E37" s="496" t="s">
        <v>40</v>
      </c>
      <c r="F37" s="406" t="s">
        <v>2668</v>
      </c>
      <c r="G37" s="498"/>
      <c r="H37" s="498">
        <v>10000</v>
      </c>
      <c r="I37" s="498">
        <v>10000</v>
      </c>
      <c r="J37" s="498">
        <v>10000</v>
      </c>
      <c r="K37" s="407" t="s">
        <v>240</v>
      </c>
    </row>
    <row r="38" spans="1:11" ht="18.75">
      <c r="A38" s="407"/>
      <c r="B38" s="92"/>
      <c r="C38" s="496"/>
      <c r="D38" s="92" t="s">
        <v>509</v>
      </c>
      <c r="E38" s="496"/>
      <c r="F38" s="406"/>
      <c r="G38" s="498"/>
      <c r="H38" s="498"/>
      <c r="I38" s="498"/>
      <c r="J38" s="498"/>
      <c r="K38" s="407"/>
    </row>
    <row r="39" spans="1:11" ht="18.75">
      <c r="A39" s="407"/>
      <c r="B39" s="92"/>
      <c r="C39" s="496"/>
      <c r="D39" s="496" t="s">
        <v>510</v>
      </c>
      <c r="E39" s="92"/>
      <c r="F39" s="406"/>
      <c r="G39" s="406"/>
      <c r="H39" s="406"/>
      <c r="I39" s="406"/>
      <c r="J39" s="406"/>
      <c r="K39" s="425"/>
    </row>
    <row r="40" spans="1:11" ht="18.75">
      <c r="A40" s="407">
        <v>13</v>
      </c>
      <c r="B40" s="92" t="s">
        <v>507</v>
      </c>
      <c r="C40" s="496" t="s">
        <v>500</v>
      </c>
      <c r="D40" s="92" t="s">
        <v>504</v>
      </c>
      <c r="E40" s="92" t="s">
        <v>258</v>
      </c>
      <c r="F40" s="406" t="s">
        <v>246</v>
      </c>
      <c r="G40" s="498">
        <v>20000</v>
      </c>
      <c r="H40" s="498">
        <v>20000</v>
      </c>
      <c r="I40" s="498">
        <v>20000</v>
      </c>
      <c r="J40" s="498">
        <v>20000</v>
      </c>
      <c r="K40" s="407" t="s">
        <v>240</v>
      </c>
    </row>
    <row r="41" spans="1:11" ht="18.75">
      <c r="A41" s="407"/>
      <c r="B41" s="92"/>
      <c r="C41" s="496"/>
      <c r="D41" s="496"/>
      <c r="E41" s="92" t="s">
        <v>259</v>
      </c>
      <c r="F41" s="406"/>
      <c r="G41" s="406"/>
      <c r="H41" s="406"/>
      <c r="I41" s="406"/>
      <c r="J41" s="406"/>
      <c r="K41" s="425"/>
    </row>
    <row r="42" spans="1:11" ht="18.75">
      <c r="A42" s="407">
        <v>14</v>
      </c>
      <c r="B42" s="92" t="s">
        <v>507</v>
      </c>
      <c r="C42" s="496" t="s">
        <v>500</v>
      </c>
      <c r="D42" s="92" t="s">
        <v>503</v>
      </c>
      <c r="E42" s="496" t="s">
        <v>40</v>
      </c>
      <c r="F42" s="406" t="s">
        <v>2668</v>
      </c>
      <c r="G42" s="498"/>
      <c r="H42" s="498">
        <v>20000</v>
      </c>
      <c r="I42" s="498">
        <v>20000</v>
      </c>
      <c r="J42" s="498">
        <v>20000</v>
      </c>
      <c r="K42" s="407" t="s">
        <v>240</v>
      </c>
    </row>
    <row r="43" spans="1:11" ht="18.75">
      <c r="A43" s="407"/>
      <c r="B43" s="92"/>
      <c r="C43" s="496"/>
      <c r="D43" s="496"/>
      <c r="E43" s="92"/>
      <c r="F43" s="406"/>
      <c r="G43" s="406"/>
      <c r="H43" s="406"/>
      <c r="I43" s="406"/>
      <c r="J43" s="406"/>
      <c r="K43" s="425"/>
    </row>
    <row r="44" spans="1:11" ht="18.75">
      <c r="A44" s="407">
        <v>15</v>
      </c>
      <c r="B44" s="92" t="s">
        <v>507</v>
      </c>
      <c r="C44" s="496" t="s">
        <v>500</v>
      </c>
      <c r="D44" s="92" t="s">
        <v>2678</v>
      </c>
      <c r="E44" s="496" t="s">
        <v>40</v>
      </c>
      <c r="F44" s="406" t="s">
        <v>2679</v>
      </c>
      <c r="G44" s="498">
        <v>20000</v>
      </c>
      <c r="H44" s="498">
        <v>20000</v>
      </c>
      <c r="I44" s="498">
        <v>20000</v>
      </c>
      <c r="J44" s="498">
        <v>20000</v>
      </c>
      <c r="K44" s="407" t="s">
        <v>240</v>
      </c>
    </row>
    <row r="45" spans="1:11" ht="18.75">
      <c r="A45" s="407"/>
      <c r="B45" s="92"/>
      <c r="C45" s="496"/>
      <c r="D45" s="496"/>
      <c r="E45" s="92"/>
      <c r="F45" s="406"/>
      <c r="G45" s="406"/>
      <c r="H45" s="406"/>
      <c r="I45" s="406"/>
      <c r="J45" s="406"/>
      <c r="K45" s="425"/>
    </row>
    <row r="46" spans="1:11" ht="18.75">
      <c r="A46" s="407">
        <v>16</v>
      </c>
      <c r="B46" s="92" t="s">
        <v>507</v>
      </c>
      <c r="C46" s="496" t="s">
        <v>500</v>
      </c>
      <c r="D46" s="92" t="s">
        <v>2880</v>
      </c>
      <c r="E46" s="496" t="s">
        <v>40</v>
      </c>
      <c r="F46" s="406" t="s">
        <v>246</v>
      </c>
      <c r="G46" s="498">
        <v>100000</v>
      </c>
      <c r="H46" s="498">
        <v>100000</v>
      </c>
      <c r="I46" s="498">
        <v>100000</v>
      </c>
      <c r="J46" s="498">
        <v>100000</v>
      </c>
      <c r="K46" s="407" t="s">
        <v>240</v>
      </c>
    </row>
    <row r="47" spans="1:11" ht="18.75">
      <c r="A47" s="407"/>
      <c r="B47" s="92"/>
      <c r="C47" s="496"/>
      <c r="D47" s="496"/>
      <c r="E47" s="92"/>
      <c r="F47" s="406"/>
      <c r="G47" s="406"/>
      <c r="H47" s="406"/>
      <c r="I47" s="406"/>
      <c r="J47" s="406"/>
      <c r="K47" s="425"/>
    </row>
    <row r="48" spans="1:11" ht="18.75">
      <c r="A48" s="407">
        <v>17</v>
      </c>
      <c r="B48" s="92" t="s">
        <v>507</v>
      </c>
      <c r="C48" s="496" t="s">
        <v>2883</v>
      </c>
      <c r="D48" s="92" t="s">
        <v>2881</v>
      </c>
      <c r="E48" s="496" t="s">
        <v>40</v>
      </c>
      <c r="F48" s="406" t="s">
        <v>246</v>
      </c>
      <c r="G48" s="498">
        <v>100000</v>
      </c>
      <c r="H48" s="498">
        <v>100000</v>
      </c>
      <c r="I48" s="498">
        <v>100000</v>
      </c>
      <c r="J48" s="498">
        <v>100000</v>
      </c>
      <c r="K48" s="407" t="s">
        <v>240</v>
      </c>
    </row>
    <row r="49" spans="1:11" ht="18.75">
      <c r="A49" s="407"/>
      <c r="B49" s="92"/>
      <c r="C49" s="496" t="s">
        <v>2884</v>
      </c>
      <c r="D49" s="496" t="s">
        <v>2882</v>
      </c>
      <c r="E49" s="92"/>
      <c r="F49" s="406"/>
      <c r="G49" s="406"/>
      <c r="H49" s="406"/>
      <c r="I49" s="406"/>
      <c r="J49" s="406"/>
      <c r="K49" s="425"/>
    </row>
    <row r="50" spans="1:11" ht="18.75">
      <c r="A50" s="407">
        <v>18</v>
      </c>
      <c r="B50" s="92" t="s">
        <v>507</v>
      </c>
      <c r="C50" s="496" t="s">
        <v>500</v>
      </c>
      <c r="D50" s="496" t="s">
        <v>2682</v>
      </c>
      <c r="E50" s="92" t="s">
        <v>2677</v>
      </c>
      <c r="F50" s="497" t="s">
        <v>2684</v>
      </c>
      <c r="G50" s="498">
        <v>1000000</v>
      </c>
      <c r="H50" s="498">
        <v>1000000</v>
      </c>
      <c r="I50" s="498"/>
      <c r="J50" s="498"/>
      <c r="K50" s="407" t="s">
        <v>240</v>
      </c>
    </row>
    <row r="51" spans="1:11" ht="18.75">
      <c r="A51" s="407"/>
      <c r="B51" s="92"/>
      <c r="C51" s="496"/>
      <c r="D51" s="496" t="s">
        <v>2683</v>
      </c>
      <c r="E51" s="92"/>
      <c r="F51" s="497" t="s">
        <v>2685</v>
      </c>
      <c r="G51" s="406"/>
      <c r="H51" s="406"/>
      <c r="I51" s="406"/>
      <c r="J51" s="406"/>
      <c r="K51" s="425"/>
    </row>
    <row r="52" spans="1:11" ht="18.75">
      <c r="A52" s="407">
        <v>19</v>
      </c>
      <c r="B52" s="92" t="s">
        <v>2669</v>
      </c>
      <c r="C52" s="496" t="s">
        <v>500</v>
      </c>
      <c r="D52" s="92" t="s">
        <v>515</v>
      </c>
      <c r="E52" s="496" t="s">
        <v>40</v>
      </c>
      <c r="F52" s="406" t="s">
        <v>246</v>
      </c>
      <c r="G52" s="498">
        <v>100000</v>
      </c>
      <c r="H52" s="498">
        <v>100000</v>
      </c>
      <c r="I52" s="498">
        <v>100000</v>
      </c>
      <c r="J52" s="498">
        <v>100000</v>
      </c>
      <c r="K52" s="407" t="s">
        <v>561</v>
      </c>
    </row>
    <row r="53" spans="1:11" ht="18.75">
      <c r="A53" s="407"/>
      <c r="B53" s="92" t="s">
        <v>2670</v>
      </c>
      <c r="C53" s="496"/>
      <c r="D53" s="496"/>
      <c r="E53" s="92"/>
      <c r="F53" s="406"/>
      <c r="G53" s="406"/>
      <c r="H53" s="406"/>
      <c r="I53" s="406"/>
      <c r="J53" s="406"/>
      <c r="K53" s="425"/>
    </row>
    <row r="54" spans="1:11" ht="18.75">
      <c r="A54" s="413"/>
      <c r="B54" s="48"/>
      <c r="C54" s="525"/>
      <c r="D54" s="525"/>
      <c r="E54" s="48"/>
      <c r="F54" s="412"/>
      <c r="G54" s="412"/>
      <c r="H54" s="412"/>
      <c r="I54" s="412"/>
      <c r="J54" s="412"/>
      <c r="K54" s="526"/>
    </row>
    <row r="55" spans="1:11" ht="21">
      <c r="A55" s="775" t="s">
        <v>1511</v>
      </c>
      <c r="B55" s="775"/>
      <c r="C55" s="775"/>
      <c r="D55" s="775"/>
      <c r="E55" s="775"/>
      <c r="F55" s="775"/>
      <c r="G55" s="775"/>
      <c r="H55" s="775"/>
      <c r="I55" s="775"/>
      <c r="J55" s="783"/>
      <c r="K55" s="673" t="s">
        <v>495</v>
      </c>
    </row>
    <row r="56" spans="1:11" ht="21">
      <c r="A56" s="775" t="s">
        <v>10</v>
      </c>
      <c r="B56" s="775"/>
      <c r="C56" s="775"/>
      <c r="D56" s="775"/>
      <c r="E56" s="775"/>
      <c r="F56" s="775"/>
      <c r="G56" s="775"/>
      <c r="H56" s="775"/>
      <c r="I56" s="775"/>
      <c r="J56" s="775"/>
      <c r="K56" s="775"/>
    </row>
    <row r="57" spans="1:11" ht="21">
      <c r="A57" s="784" t="s">
        <v>623</v>
      </c>
      <c r="B57" s="784"/>
      <c r="C57" s="784"/>
      <c r="D57" s="784"/>
      <c r="E57" s="784"/>
      <c r="F57" s="784"/>
      <c r="G57" s="784"/>
      <c r="H57" s="784"/>
      <c r="I57" s="784"/>
      <c r="J57" s="784"/>
      <c r="K57" s="784"/>
    </row>
    <row r="58" spans="1:11" ht="15" customHeight="1">
      <c r="A58" s="674"/>
      <c r="B58" s="674"/>
      <c r="C58" s="674"/>
      <c r="D58" s="674"/>
      <c r="E58" s="674"/>
      <c r="F58" s="674"/>
      <c r="G58" s="674"/>
      <c r="H58" s="674"/>
      <c r="I58" s="674"/>
      <c r="J58" s="674"/>
      <c r="K58" s="674"/>
    </row>
    <row r="59" spans="1:11" ht="21">
      <c r="A59" s="448"/>
      <c r="B59" s="448"/>
      <c r="C59" s="448"/>
      <c r="D59" s="448"/>
      <c r="E59" s="448"/>
      <c r="F59" s="449" t="s">
        <v>14</v>
      </c>
      <c r="G59" s="756" t="s">
        <v>15</v>
      </c>
      <c r="H59" s="757"/>
      <c r="I59" s="757"/>
      <c r="J59" s="758"/>
      <c r="K59" s="450" t="s">
        <v>21</v>
      </c>
    </row>
    <row r="60" spans="1:11" ht="21">
      <c r="A60" s="451" t="s">
        <v>12</v>
      </c>
      <c r="B60" s="451" t="s">
        <v>2</v>
      </c>
      <c r="C60" s="451" t="s">
        <v>496</v>
      </c>
      <c r="D60" s="451" t="s">
        <v>497</v>
      </c>
      <c r="E60" s="451" t="s">
        <v>13</v>
      </c>
      <c r="F60" s="452" t="s">
        <v>498</v>
      </c>
      <c r="G60" s="449">
        <v>2561</v>
      </c>
      <c r="H60" s="449">
        <v>2562</v>
      </c>
      <c r="I60" s="449">
        <v>2563</v>
      </c>
      <c r="J60" s="449">
        <v>2564</v>
      </c>
      <c r="K60" s="452" t="s">
        <v>42</v>
      </c>
    </row>
    <row r="61" spans="1:11" ht="21">
      <c r="A61" s="465"/>
      <c r="B61" s="465"/>
      <c r="C61" s="465"/>
      <c r="D61" s="465"/>
      <c r="E61" s="465"/>
      <c r="F61" s="465"/>
      <c r="G61" s="465" t="s">
        <v>16</v>
      </c>
      <c r="H61" s="465" t="s">
        <v>16</v>
      </c>
      <c r="I61" s="465" t="s">
        <v>16</v>
      </c>
      <c r="J61" s="465" t="s">
        <v>16</v>
      </c>
      <c r="K61" s="465" t="s">
        <v>43</v>
      </c>
    </row>
    <row r="62" spans="1:11" ht="18.75">
      <c r="A62" s="400">
        <v>20</v>
      </c>
      <c r="B62" s="92" t="s">
        <v>2669</v>
      </c>
      <c r="C62" s="496" t="s">
        <v>500</v>
      </c>
      <c r="D62" s="92" t="s">
        <v>503</v>
      </c>
      <c r="E62" s="496" t="s">
        <v>40</v>
      </c>
      <c r="F62" s="406" t="s">
        <v>2668</v>
      </c>
      <c r="G62" s="498"/>
      <c r="H62" s="498">
        <v>20000</v>
      </c>
      <c r="I62" s="498">
        <v>20000</v>
      </c>
      <c r="J62" s="498">
        <v>20000</v>
      </c>
      <c r="K62" s="407" t="s">
        <v>561</v>
      </c>
    </row>
    <row r="63" spans="1:11" ht="18.75">
      <c r="A63" s="407"/>
      <c r="B63" s="92" t="s">
        <v>2670</v>
      </c>
      <c r="C63" s="496"/>
      <c r="D63" s="496"/>
      <c r="E63" s="92"/>
      <c r="F63" s="406"/>
      <c r="G63" s="406"/>
      <c r="H63" s="406"/>
      <c r="I63" s="406"/>
      <c r="J63" s="406"/>
      <c r="K63" s="425"/>
    </row>
    <row r="64" spans="1:11" ht="18.75">
      <c r="A64" s="407">
        <v>21</v>
      </c>
      <c r="B64" s="92" t="s">
        <v>2669</v>
      </c>
      <c r="C64" s="496" t="s">
        <v>500</v>
      </c>
      <c r="D64" s="92" t="s">
        <v>511</v>
      </c>
      <c r="E64" s="496" t="s">
        <v>40</v>
      </c>
      <c r="F64" s="406" t="s">
        <v>253</v>
      </c>
      <c r="G64" s="498">
        <v>20000</v>
      </c>
      <c r="H64" s="498">
        <v>20000</v>
      </c>
      <c r="I64" s="498">
        <v>20000</v>
      </c>
      <c r="J64" s="498">
        <v>20000</v>
      </c>
      <c r="K64" s="407" t="s">
        <v>561</v>
      </c>
    </row>
    <row r="65" spans="1:11" ht="18.75">
      <c r="A65" s="407"/>
      <c r="B65" s="92" t="s">
        <v>2670</v>
      </c>
      <c r="C65" s="496"/>
      <c r="D65" s="496"/>
      <c r="E65" s="92"/>
      <c r="F65" s="406"/>
      <c r="G65" s="406"/>
      <c r="H65" s="406"/>
      <c r="I65" s="406"/>
      <c r="J65" s="406"/>
      <c r="K65" s="425"/>
    </row>
    <row r="66" spans="1:11" ht="18.75">
      <c r="A66" s="407">
        <v>22</v>
      </c>
      <c r="B66" s="92" t="s">
        <v>2669</v>
      </c>
      <c r="C66" s="496" t="s">
        <v>500</v>
      </c>
      <c r="D66" s="92" t="s">
        <v>512</v>
      </c>
      <c r="E66" s="496" t="s">
        <v>40</v>
      </c>
      <c r="F66" s="406" t="s">
        <v>253</v>
      </c>
      <c r="G66" s="498">
        <v>100000</v>
      </c>
      <c r="H66" s="498">
        <v>100000</v>
      </c>
      <c r="I66" s="498">
        <v>100000</v>
      </c>
      <c r="J66" s="498">
        <v>100000</v>
      </c>
      <c r="K66" s="407" t="s">
        <v>561</v>
      </c>
    </row>
    <row r="67" spans="1:11" ht="18.75">
      <c r="A67" s="407"/>
      <c r="B67" s="92" t="s">
        <v>2670</v>
      </c>
      <c r="C67" s="496"/>
      <c r="D67" s="496"/>
      <c r="E67" s="92"/>
      <c r="F67" s="406"/>
      <c r="G67" s="406"/>
      <c r="H67" s="406"/>
      <c r="I67" s="406"/>
      <c r="J67" s="406"/>
      <c r="K67" s="425"/>
    </row>
    <row r="68" spans="1:11" ht="18.75">
      <c r="A68" s="407">
        <v>23</v>
      </c>
      <c r="B68" s="92" t="s">
        <v>2669</v>
      </c>
      <c r="C68" s="496" t="s">
        <v>500</v>
      </c>
      <c r="D68" s="92" t="s">
        <v>2672</v>
      </c>
      <c r="E68" s="496" t="s">
        <v>40</v>
      </c>
      <c r="F68" s="406" t="s">
        <v>2874</v>
      </c>
      <c r="G68" s="498">
        <v>2500000</v>
      </c>
      <c r="H68" s="498">
        <v>2500000</v>
      </c>
      <c r="I68" s="498">
        <v>2500000</v>
      </c>
      <c r="J68" s="498">
        <v>2500000</v>
      </c>
      <c r="K68" s="407" t="s">
        <v>561</v>
      </c>
    </row>
    <row r="69" spans="1:11" ht="18.75">
      <c r="A69" s="407"/>
      <c r="B69" s="92" t="s">
        <v>2670</v>
      </c>
      <c r="C69" s="496"/>
      <c r="D69" s="496" t="s">
        <v>2671</v>
      </c>
      <c r="E69" s="92"/>
      <c r="F69" s="406"/>
      <c r="G69" s="406"/>
      <c r="H69" s="406"/>
      <c r="I69" s="406"/>
      <c r="J69" s="406"/>
      <c r="K69" s="425"/>
    </row>
    <row r="70" spans="1:11" ht="18.75">
      <c r="A70" s="407">
        <v>24</v>
      </c>
      <c r="B70" s="92" t="s">
        <v>2669</v>
      </c>
      <c r="C70" s="496" t="s">
        <v>500</v>
      </c>
      <c r="D70" s="92" t="s">
        <v>2673</v>
      </c>
      <c r="E70" s="496" t="s">
        <v>40</v>
      </c>
      <c r="F70" s="406" t="s">
        <v>2874</v>
      </c>
      <c r="G70" s="498">
        <v>1000000</v>
      </c>
      <c r="H70" s="498">
        <v>1000000</v>
      </c>
      <c r="I70" s="498">
        <v>1000000</v>
      </c>
      <c r="J70" s="498">
        <v>1000000</v>
      </c>
      <c r="K70" s="407" t="s">
        <v>561</v>
      </c>
    </row>
    <row r="71" spans="1:11" ht="18.75">
      <c r="A71" s="407"/>
      <c r="B71" s="92" t="s">
        <v>2670</v>
      </c>
      <c r="C71" s="496"/>
      <c r="D71" s="496" t="s">
        <v>2674</v>
      </c>
      <c r="E71" s="92"/>
      <c r="F71" s="406"/>
      <c r="G71" s="406"/>
      <c r="H71" s="406"/>
      <c r="I71" s="406"/>
      <c r="J71" s="406"/>
      <c r="K71" s="425"/>
    </row>
    <row r="72" spans="1:11" ht="18.75">
      <c r="A72" s="407">
        <v>25</v>
      </c>
      <c r="B72" s="92" t="s">
        <v>2669</v>
      </c>
      <c r="C72" s="496" t="s">
        <v>500</v>
      </c>
      <c r="D72" s="92" t="s">
        <v>504</v>
      </c>
      <c r="E72" s="496" t="s">
        <v>40</v>
      </c>
      <c r="F72" s="406" t="s">
        <v>2691</v>
      </c>
      <c r="G72" s="498">
        <v>20000</v>
      </c>
      <c r="H72" s="498">
        <v>20000</v>
      </c>
      <c r="I72" s="498">
        <v>20000</v>
      </c>
      <c r="J72" s="498">
        <v>20000</v>
      </c>
      <c r="K72" s="407" t="s">
        <v>561</v>
      </c>
    </row>
    <row r="73" spans="1:11" ht="18.75">
      <c r="A73" s="407"/>
      <c r="B73" s="92" t="s">
        <v>2670</v>
      </c>
      <c r="C73" s="496"/>
      <c r="D73" s="496"/>
      <c r="E73" s="92"/>
      <c r="F73" s="406"/>
      <c r="G73" s="406"/>
      <c r="H73" s="406"/>
      <c r="I73" s="406"/>
      <c r="J73" s="406"/>
      <c r="K73" s="425"/>
    </row>
    <row r="74" spans="1:11" ht="18.75">
      <c r="A74" s="407">
        <v>26</v>
      </c>
      <c r="B74" s="92" t="s">
        <v>513</v>
      </c>
      <c r="C74" s="496" t="s">
        <v>500</v>
      </c>
      <c r="D74" s="496" t="s">
        <v>2675</v>
      </c>
      <c r="E74" s="92" t="s">
        <v>258</v>
      </c>
      <c r="F74" s="406" t="s">
        <v>253</v>
      </c>
      <c r="G74" s="498">
        <v>30000</v>
      </c>
      <c r="H74" s="498">
        <v>30000</v>
      </c>
      <c r="I74" s="498">
        <v>30000</v>
      </c>
      <c r="J74" s="498">
        <v>30000</v>
      </c>
      <c r="K74" s="407" t="s">
        <v>561</v>
      </c>
    </row>
    <row r="75" spans="1:11" ht="18.75">
      <c r="A75" s="407"/>
      <c r="B75" s="92" t="s">
        <v>514</v>
      </c>
      <c r="C75" s="496"/>
      <c r="D75" s="496"/>
      <c r="E75" s="92" t="s">
        <v>259</v>
      </c>
      <c r="F75" s="406"/>
      <c r="G75" s="406"/>
      <c r="H75" s="406"/>
      <c r="I75" s="406"/>
      <c r="J75" s="406"/>
      <c r="K75" s="425"/>
    </row>
    <row r="76" spans="1:11" ht="18.75">
      <c r="A76" s="407">
        <v>27</v>
      </c>
      <c r="B76" s="92" t="s">
        <v>513</v>
      </c>
      <c r="C76" s="496" t="s">
        <v>500</v>
      </c>
      <c r="D76" s="496" t="s">
        <v>2885</v>
      </c>
      <c r="E76" s="92" t="s">
        <v>2886</v>
      </c>
      <c r="F76" s="406" t="s">
        <v>253</v>
      </c>
      <c r="G76" s="498">
        <v>30000</v>
      </c>
      <c r="H76" s="498">
        <v>30000</v>
      </c>
      <c r="I76" s="498">
        <v>30000</v>
      </c>
      <c r="J76" s="498">
        <v>30000</v>
      </c>
      <c r="K76" s="407" t="s">
        <v>561</v>
      </c>
    </row>
    <row r="77" spans="1:11" ht="18.75">
      <c r="A77" s="407"/>
      <c r="B77" s="92" t="s">
        <v>514</v>
      </c>
      <c r="C77" s="496"/>
      <c r="D77" s="496"/>
      <c r="E77" s="92" t="s">
        <v>2887</v>
      </c>
      <c r="F77" s="406"/>
      <c r="G77" s="406"/>
      <c r="H77" s="406"/>
      <c r="I77" s="406"/>
      <c r="J77" s="406"/>
      <c r="K77" s="425"/>
    </row>
    <row r="78" spans="1:11" ht="18.75">
      <c r="A78" s="407">
        <v>28</v>
      </c>
      <c r="B78" s="92" t="s">
        <v>2686</v>
      </c>
      <c r="C78" s="496" t="s">
        <v>500</v>
      </c>
      <c r="D78" s="92" t="s">
        <v>2687</v>
      </c>
      <c r="E78" s="496" t="s">
        <v>40</v>
      </c>
      <c r="F78" s="406" t="s">
        <v>2688</v>
      </c>
      <c r="G78" s="498">
        <v>10000</v>
      </c>
      <c r="H78" s="498">
        <v>10000</v>
      </c>
      <c r="I78" s="498">
        <v>10000</v>
      </c>
      <c r="J78" s="498">
        <v>10000</v>
      </c>
      <c r="K78" s="407" t="s">
        <v>561</v>
      </c>
    </row>
    <row r="79" spans="1:11" ht="18.75">
      <c r="A79" s="407"/>
      <c r="B79" s="92"/>
      <c r="C79" s="496"/>
      <c r="D79" s="496"/>
      <c r="E79" s="92"/>
      <c r="F79" s="406"/>
      <c r="G79" s="406"/>
      <c r="H79" s="406"/>
      <c r="I79" s="406"/>
      <c r="J79" s="406"/>
      <c r="K79" s="425"/>
    </row>
    <row r="80" spans="1:11" ht="18.75">
      <c r="A80" s="413">
        <v>29</v>
      </c>
      <c r="B80" s="48" t="s">
        <v>506</v>
      </c>
      <c r="C80" s="525" t="s">
        <v>500</v>
      </c>
      <c r="D80" s="525" t="s">
        <v>2680</v>
      </c>
      <c r="E80" s="525" t="s">
        <v>40</v>
      </c>
      <c r="F80" s="413" t="s">
        <v>2681</v>
      </c>
      <c r="G80" s="672">
        <v>50000</v>
      </c>
      <c r="H80" s="672">
        <v>50000</v>
      </c>
      <c r="I80" s="672">
        <v>50000</v>
      </c>
      <c r="J80" s="672">
        <v>50000</v>
      </c>
      <c r="K80" s="413" t="s">
        <v>561</v>
      </c>
    </row>
    <row r="82" spans="1:11" ht="21">
      <c r="A82" s="775" t="s">
        <v>1511</v>
      </c>
      <c r="B82" s="775"/>
      <c r="C82" s="775"/>
      <c r="D82" s="775"/>
      <c r="E82" s="775"/>
      <c r="F82" s="775"/>
      <c r="G82" s="775"/>
      <c r="H82" s="775"/>
      <c r="I82" s="775"/>
      <c r="J82" s="783"/>
      <c r="K82" s="673" t="s">
        <v>495</v>
      </c>
    </row>
    <row r="83" spans="1:11" ht="21">
      <c r="A83" s="775" t="s">
        <v>10</v>
      </c>
      <c r="B83" s="775"/>
      <c r="C83" s="775"/>
      <c r="D83" s="775"/>
      <c r="E83" s="775"/>
      <c r="F83" s="775"/>
      <c r="G83" s="775"/>
      <c r="H83" s="775"/>
      <c r="I83" s="775"/>
      <c r="J83" s="775"/>
      <c r="K83" s="775"/>
    </row>
    <row r="84" spans="1:11" ht="21">
      <c r="A84" s="784" t="s">
        <v>623</v>
      </c>
      <c r="B84" s="784"/>
      <c r="C84" s="784"/>
      <c r="D84" s="784"/>
      <c r="E84" s="784"/>
      <c r="F84" s="784"/>
      <c r="G84" s="784"/>
      <c r="H84" s="784"/>
      <c r="I84" s="784"/>
      <c r="J84" s="784"/>
      <c r="K84" s="784"/>
    </row>
    <row r="85" spans="1:11" ht="21">
      <c r="A85" s="674"/>
      <c r="B85" s="674"/>
      <c r="C85" s="674"/>
      <c r="D85" s="674"/>
      <c r="E85" s="674"/>
      <c r="F85" s="674"/>
      <c r="G85" s="674"/>
      <c r="H85" s="674"/>
      <c r="I85" s="674"/>
      <c r="J85" s="674"/>
      <c r="K85" s="674"/>
    </row>
    <row r="86" spans="1:11" ht="21">
      <c r="A86" s="448"/>
      <c r="B86" s="448"/>
      <c r="C86" s="448"/>
      <c r="D86" s="448"/>
      <c r="E86" s="448"/>
      <c r="F86" s="449" t="s">
        <v>14</v>
      </c>
      <c r="G86" s="756" t="s">
        <v>15</v>
      </c>
      <c r="H86" s="757"/>
      <c r="I86" s="757"/>
      <c r="J86" s="758"/>
      <c r="K86" s="450" t="s">
        <v>21</v>
      </c>
    </row>
    <row r="87" spans="1:11" ht="21">
      <c r="A87" s="451" t="s">
        <v>12</v>
      </c>
      <c r="B87" s="451" t="s">
        <v>2</v>
      </c>
      <c r="C87" s="451" t="s">
        <v>496</v>
      </c>
      <c r="D87" s="451" t="s">
        <v>497</v>
      </c>
      <c r="E87" s="451" t="s">
        <v>13</v>
      </c>
      <c r="F87" s="452" t="s">
        <v>498</v>
      </c>
      <c r="G87" s="449">
        <v>2561</v>
      </c>
      <c r="H87" s="449">
        <v>2562</v>
      </c>
      <c r="I87" s="449">
        <v>2563</v>
      </c>
      <c r="J87" s="449">
        <v>2564</v>
      </c>
      <c r="K87" s="452" t="s">
        <v>42</v>
      </c>
    </row>
    <row r="88" spans="1:11" ht="21">
      <c r="A88" s="465"/>
      <c r="B88" s="465"/>
      <c r="C88" s="465"/>
      <c r="D88" s="465"/>
      <c r="E88" s="465"/>
      <c r="F88" s="465"/>
      <c r="G88" s="465" t="s">
        <v>16</v>
      </c>
      <c r="H88" s="465" t="s">
        <v>16</v>
      </c>
      <c r="I88" s="465" t="s">
        <v>16</v>
      </c>
      <c r="J88" s="465" t="s">
        <v>16</v>
      </c>
      <c r="K88" s="465" t="s">
        <v>43</v>
      </c>
    </row>
    <row r="89" spans="1:11" ht="18.75">
      <c r="A89" s="400">
        <v>30</v>
      </c>
      <c r="B89" s="506" t="s">
        <v>506</v>
      </c>
      <c r="C89" s="496" t="s">
        <v>500</v>
      </c>
      <c r="D89" s="496" t="s">
        <v>504</v>
      </c>
      <c r="E89" s="92" t="s">
        <v>258</v>
      </c>
      <c r="F89" s="503" t="s">
        <v>246</v>
      </c>
      <c r="G89" s="498">
        <v>20000</v>
      </c>
      <c r="H89" s="498">
        <v>20000</v>
      </c>
      <c r="I89" s="498">
        <v>20000</v>
      </c>
      <c r="J89" s="498">
        <v>20000</v>
      </c>
      <c r="K89" s="407" t="s">
        <v>561</v>
      </c>
    </row>
    <row r="90" spans="1:11" ht="18.75">
      <c r="A90" s="407"/>
      <c r="B90" s="506"/>
      <c r="C90" s="496"/>
      <c r="D90" s="507"/>
      <c r="E90" s="92" t="s">
        <v>259</v>
      </c>
      <c r="F90" s="503"/>
      <c r="G90" s="406"/>
      <c r="H90" s="406"/>
      <c r="I90" s="406"/>
      <c r="J90" s="406"/>
      <c r="K90" s="425"/>
    </row>
    <row r="91" spans="1:11" ht="18.75">
      <c r="A91" s="407">
        <v>31</v>
      </c>
      <c r="B91" s="92" t="s">
        <v>506</v>
      </c>
      <c r="C91" s="496" t="s">
        <v>500</v>
      </c>
      <c r="D91" s="496" t="s">
        <v>503</v>
      </c>
      <c r="E91" s="496" t="s">
        <v>40</v>
      </c>
      <c r="F91" s="407" t="s">
        <v>2667</v>
      </c>
      <c r="G91" s="498"/>
      <c r="H91" s="498">
        <v>20000</v>
      </c>
      <c r="I91" s="498"/>
      <c r="J91" s="498">
        <v>20000</v>
      </c>
      <c r="K91" s="407" t="s">
        <v>561</v>
      </c>
    </row>
    <row r="92" spans="1:11" ht="18.75">
      <c r="A92" s="407"/>
      <c r="B92" s="508"/>
      <c r="C92" s="508"/>
      <c r="D92" s="508"/>
      <c r="E92" s="508"/>
      <c r="F92" s="509"/>
      <c r="G92" s="508"/>
      <c r="H92" s="508"/>
      <c r="I92" s="508"/>
      <c r="J92" s="508"/>
      <c r="K92" s="508"/>
    </row>
    <row r="93" spans="1:11" ht="18.75">
      <c r="A93" s="407">
        <v>32</v>
      </c>
      <c r="B93" s="92" t="s">
        <v>64</v>
      </c>
      <c r="C93" s="496" t="s">
        <v>500</v>
      </c>
      <c r="D93" s="92" t="s">
        <v>515</v>
      </c>
      <c r="E93" s="496" t="s">
        <v>40</v>
      </c>
      <c r="F93" s="407" t="s">
        <v>2689</v>
      </c>
      <c r="G93" s="498">
        <v>15000</v>
      </c>
      <c r="H93" s="498">
        <v>15000</v>
      </c>
      <c r="I93" s="498">
        <v>15000</v>
      </c>
      <c r="J93" s="498">
        <v>15000</v>
      </c>
      <c r="K93" s="407" t="s">
        <v>561</v>
      </c>
    </row>
    <row r="94" spans="1:11" ht="18.75">
      <c r="A94" s="407"/>
      <c r="B94" s="92"/>
      <c r="C94" s="496"/>
      <c r="D94" s="496"/>
      <c r="E94" s="92"/>
      <c r="F94" s="406"/>
      <c r="G94" s="406"/>
      <c r="H94" s="406"/>
      <c r="I94" s="406"/>
      <c r="J94" s="406"/>
      <c r="K94" s="425"/>
    </row>
    <row r="95" spans="1:11" ht="18.75">
      <c r="A95" s="407">
        <v>33</v>
      </c>
      <c r="B95" s="92" t="s">
        <v>64</v>
      </c>
      <c r="C95" s="496" t="s">
        <v>500</v>
      </c>
      <c r="D95" s="92" t="s">
        <v>515</v>
      </c>
      <c r="E95" s="496" t="s">
        <v>40</v>
      </c>
      <c r="F95" s="407" t="s">
        <v>2667</v>
      </c>
      <c r="G95" s="498">
        <v>500000</v>
      </c>
      <c r="H95" s="498">
        <v>500000</v>
      </c>
      <c r="I95" s="498">
        <v>500000</v>
      </c>
      <c r="J95" s="498">
        <v>500000</v>
      </c>
      <c r="K95" s="407" t="s">
        <v>561</v>
      </c>
    </row>
    <row r="96" spans="1:11" ht="18.75">
      <c r="A96" s="407"/>
      <c r="B96" s="92"/>
      <c r="C96" s="496"/>
      <c r="D96" s="496"/>
      <c r="E96" s="92"/>
      <c r="F96" s="406"/>
      <c r="G96" s="406"/>
      <c r="H96" s="406"/>
      <c r="I96" s="406"/>
      <c r="J96" s="406"/>
      <c r="K96" s="425"/>
    </row>
    <row r="97" spans="1:11" ht="18.75">
      <c r="A97" s="407"/>
      <c r="B97" s="92"/>
      <c r="C97" s="496"/>
      <c r="D97" s="92"/>
      <c r="E97" s="496"/>
      <c r="F97" s="406"/>
      <c r="G97" s="498"/>
      <c r="H97" s="498"/>
      <c r="I97" s="498"/>
      <c r="J97" s="498"/>
      <c r="K97" s="407"/>
    </row>
    <row r="98" spans="1:11" ht="18.75">
      <c r="A98" s="407"/>
      <c r="B98" s="92"/>
      <c r="C98" s="496"/>
      <c r="D98" s="496"/>
      <c r="E98" s="92"/>
      <c r="F98" s="406"/>
      <c r="G98" s="406"/>
      <c r="H98" s="406"/>
      <c r="I98" s="406"/>
      <c r="J98" s="406"/>
      <c r="K98" s="425"/>
    </row>
    <row r="99" spans="1:11" ht="18.75">
      <c r="A99" s="407"/>
      <c r="B99" s="92"/>
      <c r="C99" s="496"/>
      <c r="D99" s="496"/>
      <c r="E99" s="92"/>
      <c r="F99" s="406"/>
      <c r="G99" s="498"/>
      <c r="H99" s="498"/>
      <c r="I99" s="498"/>
      <c r="J99" s="498"/>
      <c r="K99" s="407"/>
    </row>
    <row r="100" spans="1:11" ht="18.75">
      <c r="A100" s="407"/>
      <c r="B100" s="92"/>
      <c r="C100" s="496"/>
      <c r="D100" s="496"/>
      <c r="E100" s="92"/>
      <c r="F100" s="406"/>
      <c r="G100" s="406"/>
      <c r="H100" s="406"/>
      <c r="I100" s="406"/>
      <c r="J100" s="406"/>
      <c r="K100" s="425"/>
    </row>
    <row r="101" spans="1:11" ht="18.75">
      <c r="A101" s="407"/>
      <c r="B101" s="92"/>
      <c r="C101" s="496"/>
      <c r="D101" s="496"/>
      <c r="E101" s="92"/>
      <c r="F101" s="406"/>
      <c r="G101" s="498"/>
      <c r="H101" s="498"/>
      <c r="I101" s="498"/>
      <c r="J101" s="498"/>
      <c r="K101" s="407"/>
    </row>
    <row r="102" spans="1:11" ht="18.75">
      <c r="A102" s="407"/>
      <c r="B102" s="92"/>
      <c r="C102" s="496"/>
      <c r="D102" s="496"/>
      <c r="E102" s="92"/>
      <c r="F102" s="406"/>
      <c r="G102" s="406"/>
      <c r="H102" s="406"/>
      <c r="I102" s="406"/>
      <c r="J102" s="406"/>
      <c r="K102" s="425"/>
    </row>
    <row r="103" spans="1:11" ht="18.75">
      <c r="A103" s="407"/>
      <c r="B103" s="92"/>
      <c r="C103" s="496"/>
      <c r="D103" s="92"/>
      <c r="E103" s="496"/>
      <c r="F103" s="406"/>
      <c r="G103" s="498"/>
      <c r="H103" s="498"/>
      <c r="I103" s="498"/>
      <c r="J103" s="498"/>
      <c r="K103" s="407"/>
    </row>
    <row r="104" spans="1:11" ht="18.75">
      <c r="A104" s="407"/>
      <c r="B104" s="92"/>
      <c r="C104" s="496"/>
      <c r="D104" s="496"/>
      <c r="E104" s="92"/>
      <c r="F104" s="406"/>
      <c r="G104" s="406"/>
      <c r="H104" s="406"/>
      <c r="I104" s="406"/>
      <c r="J104" s="406"/>
      <c r="K104" s="425"/>
    </row>
    <row r="105" spans="1:11" ht="18.75">
      <c r="A105" s="407"/>
      <c r="B105" s="92"/>
      <c r="C105" s="496"/>
      <c r="D105" s="496"/>
      <c r="E105" s="92"/>
      <c r="F105" s="406"/>
      <c r="G105" s="406"/>
      <c r="H105" s="406"/>
      <c r="I105" s="406"/>
      <c r="J105" s="406"/>
      <c r="K105" s="425"/>
    </row>
    <row r="106" spans="1:11" ht="18.75">
      <c r="A106" s="407"/>
      <c r="B106" s="92"/>
      <c r="C106" s="496"/>
      <c r="D106" s="496"/>
      <c r="E106" s="92"/>
      <c r="F106" s="406"/>
      <c r="G106" s="406"/>
      <c r="H106" s="406"/>
      <c r="I106" s="406"/>
      <c r="J106" s="406"/>
      <c r="K106" s="425"/>
    </row>
    <row r="107" spans="1:11" ht="21">
      <c r="A107" s="675"/>
      <c r="B107" s="676"/>
      <c r="C107" s="676"/>
      <c r="D107" s="677"/>
      <c r="E107" s="678"/>
      <c r="F107" s="678"/>
      <c r="G107" s="678"/>
      <c r="H107" s="678"/>
      <c r="I107" s="679"/>
      <c r="J107" s="676"/>
      <c r="K107" s="677"/>
    </row>
  </sheetData>
  <mergeCells count="16">
    <mergeCell ref="A82:J82"/>
    <mergeCell ref="A83:K83"/>
    <mergeCell ref="A84:K84"/>
    <mergeCell ref="G86:J86"/>
    <mergeCell ref="A55:J55"/>
    <mergeCell ref="A56:K56"/>
    <mergeCell ref="A57:K57"/>
    <mergeCell ref="G59:J59"/>
    <mergeCell ref="A1:J1"/>
    <mergeCell ref="A28:J28"/>
    <mergeCell ref="A29:K29"/>
    <mergeCell ref="A30:K30"/>
    <mergeCell ref="G32:J32"/>
    <mergeCell ref="A2:K2"/>
    <mergeCell ref="A3:K3"/>
    <mergeCell ref="G5:J5"/>
  </mergeCells>
  <pageMargins left="0.70866141732283472" right="0.11811023622047245" top="0.7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67"/>
  <sheetViews>
    <sheetView topLeftCell="A34" workbookViewId="0">
      <selection activeCell="H50" sqref="H50"/>
    </sheetView>
  </sheetViews>
  <sheetFormatPr defaultRowHeight="21" customHeight="1"/>
  <cols>
    <col min="1" max="1" width="39" customWidth="1"/>
    <col min="3" max="3" width="9.875" customWidth="1"/>
    <col min="5" max="5" width="9.625" customWidth="1"/>
    <col min="7" max="7" width="10.125" customWidth="1"/>
    <col min="8" max="8" width="8.5" customWidth="1"/>
    <col min="9" max="9" width="9.75" customWidth="1"/>
    <col min="10" max="10" width="8" customWidth="1"/>
    <col min="11" max="11" width="11.625" customWidth="1"/>
  </cols>
  <sheetData>
    <row r="1" spans="1:18" ht="20.100000000000001" customHeight="1">
      <c r="A1" s="789" t="s">
        <v>84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</row>
    <row r="2" spans="1:18" ht="20.100000000000001" customHeight="1">
      <c r="A2" s="789" t="s">
        <v>85</v>
      </c>
      <c r="B2" s="789"/>
      <c r="C2" s="789"/>
      <c r="D2" s="789"/>
      <c r="E2" s="789"/>
      <c r="F2" s="789"/>
      <c r="G2" s="789"/>
      <c r="H2" s="789"/>
      <c r="I2" s="789"/>
      <c r="J2" s="789"/>
      <c r="K2" s="789"/>
    </row>
    <row r="3" spans="1:18" ht="20.100000000000001" customHeight="1">
      <c r="A3" s="787" t="s">
        <v>294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</row>
    <row r="4" spans="1:18" ht="20.100000000000001" customHeight="1">
      <c r="A4" s="790" t="s">
        <v>3</v>
      </c>
      <c r="B4" s="788" t="s">
        <v>86</v>
      </c>
      <c r="C4" s="788"/>
      <c r="D4" s="788" t="s">
        <v>298</v>
      </c>
      <c r="E4" s="788"/>
      <c r="F4" s="788" t="s">
        <v>87</v>
      </c>
      <c r="G4" s="788"/>
      <c r="H4" s="788" t="s">
        <v>88</v>
      </c>
      <c r="I4" s="788"/>
      <c r="J4" s="785" t="s">
        <v>89</v>
      </c>
      <c r="K4" s="786"/>
    </row>
    <row r="5" spans="1:18" ht="20.100000000000001" customHeight="1">
      <c r="A5" s="791"/>
      <c r="B5" s="128" t="s">
        <v>1</v>
      </c>
      <c r="C5" s="128" t="s">
        <v>4</v>
      </c>
      <c r="D5" s="128" t="s">
        <v>1</v>
      </c>
      <c r="E5" s="128" t="s">
        <v>4</v>
      </c>
      <c r="F5" s="128" t="s">
        <v>1</v>
      </c>
      <c r="G5" s="128" t="s">
        <v>4</v>
      </c>
      <c r="H5" s="128" t="s">
        <v>1</v>
      </c>
      <c r="I5" s="128" t="s">
        <v>4</v>
      </c>
      <c r="J5" s="128" t="s">
        <v>1</v>
      </c>
      <c r="K5" s="128" t="s">
        <v>4</v>
      </c>
    </row>
    <row r="6" spans="1:18" ht="20.100000000000001" customHeight="1">
      <c r="A6" s="792"/>
      <c r="B6" s="129" t="s">
        <v>5</v>
      </c>
      <c r="C6" s="130" t="s">
        <v>16</v>
      </c>
      <c r="D6" s="129" t="s">
        <v>5</v>
      </c>
      <c r="E6" s="129" t="s">
        <v>16</v>
      </c>
      <c r="F6" s="129" t="s">
        <v>5</v>
      </c>
      <c r="G6" s="129" t="s">
        <v>16</v>
      </c>
      <c r="H6" s="129" t="s">
        <v>5</v>
      </c>
      <c r="I6" s="129" t="s">
        <v>16</v>
      </c>
      <c r="J6" s="129" t="s">
        <v>5</v>
      </c>
      <c r="K6" s="129" t="s">
        <v>16</v>
      </c>
    </row>
    <row r="7" spans="1:18" ht="20.100000000000001" customHeight="1">
      <c r="A7" s="141" t="s">
        <v>2905</v>
      </c>
      <c r="B7" s="112"/>
      <c r="C7" s="111"/>
      <c r="D7" s="44"/>
      <c r="E7" s="112"/>
      <c r="F7" s="44"/>
      <c r="G7" s="113"/>
      <c r="H7" s="44"/>
      <c r="I7" s="113"/>
      <c r="J7" s="44"/>
      <c r="K7" s="44"/>
    </row>
    <row r="8" spans="1:18" s="50" customFormat="1" ht="20.100000000000001" customHeight="1">
      <c r="A8" s="149" t="s">
        <v>2906</v>
      </c>
      <c r="B8" s="112">
        <v>15</v>
      </c>
      <c r="C8" s="151">
        <v>4650000</v>
      </c>
      <c r="D8" s="44">
        <v>13</v>
      </c>
      <c r="E8" s="151">
        <v>3850000</v>
      </c>
      <c r="F8" s="44"/>
      <c r="G8" s="150"/>
      <c r="H8" s="44"/>
      <c r="I8" s="150"/>
      <c r="J8" s="44">
        <f>B8+D8</f>
        <v>28</v>
      </c>
      <c r="K8" s="43">
        <f>C8+E8</f>
        <v>8500000</v>
      </c>
    </row>
    <row r="9" spans="1:18" s="50" customFormat="1" ht="20.100000000000001" customHeight="1">
      <c r="A9" s="147" t="s">
        <v>0</v>
      </c>
      <c r="B9" s="147">
        <f>SUM(B8)</f>
        <v>15</v>
      </c>
      <c r="C9" s="518">
        <f t="shared" ref="C9:K9" si="0">SUM(C8)</f>
        <v>4650000</v>
      </c>
      <c r="D9" s="518">
        <f t="shared" si="0"/>
        <v>13</v>
      </c>
      <c r="E9" s="518">
        <f t="shared" si="0"/>
        <v>3850000</v>
      </c>
      <c r="F9" s="518">
        <f t="shared" si="0"/>
        <v>0</v>
      </c>
      <c r="G9" s="518">
        <f t="shared" si="0"/>
        <v>0</v>
      </c>
      <c r="H9" s="518">
        <f t="shared" si="0"/>
        <v>0</v>
      </c>
      <c r="I9" s="518">
        <f t="shared" si="0"/>
        <v>0</v>
      </c>
      <c r="J9" s="518">
        <f t="shared" si="0"/>
        <v>28</v>
      </c>
      <c r="K9" s="518">
        <f t="shared" si="0"/>
        <v>8500000</v>
      </c>
      <c r="M9" s="50">
        <f>8025000*4</f>
        <v>32100000</v>
      </c>
    </row>
    <row r="10" spans="1:18" s="50" customFormat="1" ht="20.100000000000001" customHeight="1">
      <c r="A10" s="142" t="s">
        <v>2907</v>
      </c>
      <c r="B10" s="111"/>
      <c r="C10" s="111"/>
      <c r="D10" s="131"/>
      <c r="E10" s="111"/>
      <c r="F10" s="131"/>
      <c r="G10" s="111"/>
      <c r="H10" s="131"/>
      <c r="I10" s="111"/>
      <c r="J10" s="44"/>
      <c r="K10" s="44"/>
    </row>
    <row r="11" spans="1:18" ht="20.100000000000001" customHeight="1">
      <c r="A11" s="152" t="s">
        <v>514</v>
      </c>
      <c r="B11" s="44"/>
      <c r="C11" s="44"/>
      <c r="D11" s="131"/>
      <c r="E11" s="44"/>
      <c r="F11" s="131"/>
      <c r="G11" s="44"/>
      <c r="H11" s="131"/>
      <c r="I11" s="44"/>
      <c r="J11" s="44"/>
      <c r="K11" s="44"/>
    </row>
    <row r="12" spans="1:18" ht="20.100000000000001" customHeight="1">
      <c r="A12" s="149" t="s">
        <v>615</v>
      </c>
      <c r="B12" s="44">
        <v>4</v>
      </c>
      <c r="C12" s="43">
        <v>925000</v>
      </c>
      <c r="D12" s="44">
        <v>4</v>
      </c>
      <c r="E12" s="43">
        <v>925000</v>
      </c>
      <c r="F12" s="44">
        <v>4</v>
      </c>
      <c r="G12" s="43">
        <v>925000</v>
      </c>
      <c r="H12" s="44">
        <v>4</v>
      </c>
      <c r="I12" s="43">
        <v>925000</v>
      </c>
      <c r="J12" s="44">
        <f>B12+D12+F12+H12</f>
        <v>16</v>
      </c>
      <c r="K12" s="43">
        <f>C12+E12+G12+I12</f>
        <v>3700000</v>
      </c>
      <c r="O12">
        <v>20000</v>
      </c>
      <c r="P12">
        <v>1</v>
      </c>
    </row>
    <row r="13" spans="1:18" ht="20.100000000000001" customHeight="1">
      <c r="A13" s="149" t="s">
        <v>616</v>
      </c>
      <c r="B13" s="112">
        <v>4</v>
      </c>
      <c r="C13" s="43">
        <v>570000</v>
      </c>
      <c r="D13" s="44">
        <v>4</v>
      </c>
      <c r="E13" s="43">
        <v>570000</v>
      </c>
      <c r="F13" s="44">
        <v>4</v>
      </c>
      <c r="G13" s="43">
        <v>570000</v>
      </c>
      <c r="H13" s="44">
        <v>4</v>
      </c>
      <c r="I13" s="43">
        <v>570000</v>
      </c>
      <c r="J13" s="44">
        <f t="shared" ref="J13:J14" si="1">B13+D13+F13+H13</f>
        <v>16</v>
      </c>
      <c r="K13" s="43">
        <f t="shared" ref="K13:K14" si="2">C13+E13+G13+I13</f>
        <v>2280000</v>
      </c>
      <c r="Q13">
        <v>3</v>
      </c>
      <c r="R13">
        <v>40000</v>
      </c>
    </row>
    <row r="14" spans="1:18" s="50" customFormat="1" ht="20.100000000000001" customHeight="1">
      <c r="A14" s="149" t="s">
        <v>2908</v>
      </c>
      <c r="B14" s="112">
        <v>3</v>
      </c>
      <c r="C14" s="132">
        <v>290000</v>
      </c>
      <c r="D14" s="110">
        <v>3</v>
      </c>
      <c r="E14" s="132">
        <v>290000</v>
      </c>
      <c r="F14" s="110">
        <v>3</v>
      </c>
      <c r="G14" s="132">
        <v>290000</v>
      </c>
      <c r="H14" s="110">
        <v>3</v>
      </c>
      <c r="I14" s="132">
        <v>290000</v>
      </c>
      <c r="J14" s="44">
        <f t="shared" si="1"/>
        <v>12</v>
      </c>
      <c r="K14" s="43">
        <f t="shared" si="2"/>
        <v>1160000</v>
      </c>
    </row>
    <row r="15" spans="1:18" ht="20.100000000000001" customHeight="1">
      <c r="A15" s="147" t="s">
        <v>0</v>
      </c>
      <c r="B15" s="83">
        <f>SUM(B12:B13)</f>
        <v>8</v>
      </c>
      <c r="C15" s="133">
        <f>SUM(C12:C13)</f>
        <v>1495000</v>
      </c>
      <c r="D15" s="83">
        <f t="shared" ref="D15:J15" si="3">SUM(D12:D13)</f>
        <v>8</v>
      </c>
      <c r="E15" s="133">
        <f>SUM(E12:E13)</f>
        <v>1495000</v>
      </c>
      <c r="F15" s="83">
        <f t="shared" si="3"/>
        <v>8</v>
      </c>
      <c r="G15" s="133">
        <f>SUM(G12:G13)</f>
        <v>1495000</v>
      </c>
      <c r="H15" s="83">
        <f t="shared" si="3"/>
        <v>8</v>
      </c>
      <c r="I15" s="133">
        <f>SUM(I12:I13)</f>
        <v>1495000</v>
      </c>
      <c r="J15" s="83">
        <f t="shared" si="3"/>
        <v>32</v>
      </c>
      <c r="K15" s="133">
        <f>SUM(K12:K13)</f>
        <v>5980000</v>
      </c>
    </row>
    <row r="16" spans="1:18" ht="20.100000000000001" customHeight="1">
      <c r="A16" s="152" t="s">
        <v>2909</v>
      </c>
      <c r="B16" s="44"/>
      <c r="C16" s="113"/>
      <c r="D16" s="44"/>
      <c r="E16" s="113"/>
      <c r="F16" s="44"/>
      <c r="G16" s="113"/>
      <c r="H16" s="44"/>
      <c r="I16" s="113"/>
      <c r="J16" s="44"/>
      <c r="K16" s="44"/>
    </row>
    <row r="17" spans="1:18" ht="20.100000000000001" customHeight="1">
      <c r="A17" s="149" t="s">
        <v>617</v>
      </c>
      <c r="B17" s="44">
        <v>1</v>
      </c>
      <c r="C17" s="134">
        <v>37500</v>
      </c>
      <c r="D17" s="44">
        <v>1</v>
      </c>
      <c r="E17" s="134">
        <v>37500</v>
      </c>
      <c r="F17" s="44">
        <v>1</v>
      </c>
      <c r="G17" s="134">
        <v>37500</v>
      </c>
      <c r="H17" s="44">
        <v>1</v>
      </c>
      <c r="I17" s="134">
        <v>37500</v>
      </c>
      <c r="J17" s="44">
        <f>B17+D17+F17+H17</f>
        <v>4</v>
      </c>
      <c r="K17" s="43">
        <f>C17+E17+G17+I17</f>
        <v>150000</v>
      </c>
    </row>
    <row r="18" spans="1:18" s="50" customFormat="1" ht="20.100000000000001" customHeight="1">
      <c r="A18" s="147" t="s">
        <v>0</v>
      </c>
      <c r="B18" s="83">
        <f t="shared" ref="B18:K18" si="4">SUM(B17:B17)</f>
        <v>1</v>
      </c>
      <c r="C18" s="133">
        <f t="shared" si="4"/>
        <v>37500</v>
      </c>
      <c r="D18" s="83">
        <f t="shared" si="4"/>
        <v>1</v>
      </c>
      <c r="E18" s="133">
        <f t="shared" si="4"/>
        <v>37500</v>
      </c>
      <c r="F18" s="83">
        <f t="shared" si="4"/>
        <v>1</v>
      </c>
      <c r="G18" s="133">
        <f t="shared" si="4"/>
        <v>37500</v>
      </c>
      <c r="H18" s="83">
        <f t="shared" si="4"/>
        <v>1</v>
      </c>
      <c r="I18" s="133">
        <f t="shared" si="4"/>
        <v>37500</v>
      </c>
      <c r="J18" s="83">
        <f t="shared" si="4"/>
        <v>4</v>
      </c>
      <c r="K18" s="133">
        <f t="shared" si="4"/>
        <v>150000</v>
      </c>
    </row>
    <row r="19" spans="1:18" s="50" customFormat="1" ht="20.100000000000001" customHeight="1">
      <c r="A19" s="142" t="s">
        <v>2910</v>
      </c>
      <c r="B19" s="111"/>
      <c r="C19" s="111"/>
      <c r="D19" s="131"/>
      <c r="E19" s="111"/>
      <c r="F19" s="131"/>
      <c r="G19" s="111"/>
      <c r="H19" s="131"/>
      <c r="I19" s="111"/>
      <c r="J19" s="44"/>
      <c r="K19" s="44"/>
    </row>
    <row r="20" spans="1:18" s="50" customFormat="1" ht="20.100000000000001" customHeight="1">
      <c r="A20" s="152" t="s">
        <v>2911</v>
      </c>
      <c r="B20" s="44"/>
      <c r="C20" s="44"/>
      <c r="D20" s="131"/>
      <c r="E20" s="44"/>
      <c r="F20" s="131"/>
      <c r="G20" s="44"/>
      <c r="H20" s="131"/>
      <c r="I20" s="44"/>
      <c r="J20" s="44"/>
      <c r="K20" s="44"/>
    </row>
    <row r="21" spans="1:18" s="50" customFormat="1" ht="20.100000000000001" customHeight="1">
      <c r="A21" s="149" t="s">
        <v>2912</v>
      </c>
      <c r="B21" s="44">
        <v>5</v>
      </c>
      <c r="C21" s="43">
        <v>180000</v>
      </c>
      <c r="D21" s="44">
        <v>5</v>
      </c>
      <c r="E21" s="43">
        <v>180000</v>
      </c>
      <c r="F21" s="44">
        <v>5</v>
      </c>
      <c r="G21" s="43">
        <v>180000</v>
      </c>
      <c r="H21" s="44">
        <v>5</v>
      </c>
      <c r="I21" s="43">
        <v>180000</v>
      </c>
      <c r="J21" s="44">
        <f t="shared" ref="J21:J22" si="5">B21+D21+F21+H21</f>
        <v>20</v>
      </c>
      <c r="K21" s="43">
        <f t="shared" ref="K21:K22" si="6">C21+E21+G21+I21</f>
        <v>720000</v>
      </c>
      <c r="O21" s="50">
        <v>20000</v>
      </c>
      <c r="P21" s="50">
        <v>1</v>
      </c>
    </row>
    <row r="22" spans="1:18" s="50" customFormat="1" ht="20.100000000000001" customHeight="1">
      <c r="A22" s="149" t="s">
        <v>2913</v>
      </c>
      <c r="B22" s="112">
        <v>6</v>
      </c>
      <c r="C22" s="43">
        <v>1280000</v>
      </c>
      <c r="D22" s="44">
        <v>6</v>
      </c>
      <c r="E22" s="43">
        <v>1280000</v>
      </c>
      <c r="F22" s="44">
        <v>6</v>
      </c>
      <c r="G22" s="43">
        <v>1280000</v>
      </c>
      <c r="H22" s="44">
        <v>6</v>
      </c>
      <c r="I22" s="43">
        <v>1280000</v>
      </c>
      <c r="J22" s="44">
        <f t="shared" si="5"/>
        <v>24</v>
      </c>
      <c r="K22" s="43">
        <f t="shared" si="6"/>
        <v>5120000</v>
      </c>
      <c r="Q22" s="50">
        <v>3</v>
      </c>
      <c r="R22" s="50">
        <v>40000</v>
      </c>
    </row>
    <row r="23" spans="1:18" s="50" customFormat="1" ht="20.100000000000001" customHeight="1">
      <c r="A23" s="518" t="s">
        <v>0</v>
      </c>
      <c r="B23" s="518">
        <f t="shared" ref="B23:K23" si="7">SUM(B22:B22)</f>
        <v>6</v>
      </c>
      <c r="C23" s="133">
        <f t="shared" si="7"/>
        <v>1280000</v>
      </c>
      <c r="D23" s="518">
        <f t="shared" si="7"/>
        <v>6</v>
      </c>
      <c r="E23" s="133">
        <f t="shared" si="7"/>
        <v>1280000</v>
      </c>
      <c r="F23" s="518">
        <f t="shared" si="7"/>
        <v>6</v>
      </c>
      <c r="G23" s="133">
        <f t="shared" si="7"/>
        <v>1280000</v>
      </c>
      <c r="H23" s="518">
        <f t="shared" si="7"/>
        <v>6</v>
      </c>
      <c r="I23" s="133">
        <f t="shared" si="7"/>
        <v>1280000</v>
      </c>
      <c r="J23" s="518">
        <f t="shared" si="7"/>
        <v>24</v>
      </c>
      <c r="K23" s="133">
        <f t="shared" si="7"/>
        <v>5120000</v>
      </c>
    </row>
    <row r="24" spans="1:18" s="50" customFormat="1" ht="20.100000000000001" customHeight="1">
      <c r="A24" s="518" t="s">
        <v>2914</v>
      </c>
      <c r="B24" s="147">
        <f>B9+B15+B18+B23</f>
        <v>30</v>
      </c>
      <c r="C24" s="522">
        <f t="shared" ref="C24:K24" si="8">C9+C15+C18+C23</f>
        <v>7462500</v>
      </c>
      <c r="D24" s="522">
        <f t="shared" si="8"/>
        <v>28</v>
      </c>
      <c r="E24" s="522">
        <f t="shared" si="8"/>
        <v>6662500</v>
      </c>
      <c r="F24" s="522">
        <f t="shared" si="8"/>
        <v>15</v>
      </c>
      <c r="G24" s="522">
        <f t="shared" si="8"/>
        <v>2812500</v>
      </c>
      <c r="H24" s="522">
        <f t="shared" si="8"/>
        <v>15</v>
      </c>
      <c r="I24" s="522">
        <f t="shared" si="8"/>
        <v>2812500</v>
      </c>
      <c r="J24" s="522">
        <f t="shared" si="8"/>
        <v>88</v>
      </c>
      <c r="K24" s="522">
        <f t="shared" si="8"/>
        <v>19750000</v>
      </c>
    </row>
    <row r="25" spans="1:18" s="50" customFormat="1" ht="20.100000000000001" customHeight="1">
      <c r="A25" s="519"/>
      <c r="B25" s="519"/>
      <c r="C25" s="144"/>
      <c r="D25" s="519"/>
      <c r="E25" s="144"/>
      <c r="F25" s="519"/>
      <c r="G25" s="144"/>
      <c r="H25" s="519"/>
      <c r="I25" s="144"/>
      <c r="J25" s="519"/>
      <c r="K25" s="144"/>
    </row>
    <row r="26" spans="1:18" s="50" customFormat="1" ht="21" customHeight="1">
      <c r="A26" s="136"/>
      <c r="B26" s="136"/>
      <c r="C26" s="144"/>
      <c r="D26" s="136"/>
      <c r="E26" s="144"/>
      <c r="F26" s="136"/>
      <c r="G26" s="144"/>
      <c r="H26" s="136"/>
      <c r="I26" s="144"/>
      <c r="J26" s="136"/>
      <c r="K26" s="144"/>
    </row>
    <row r="27" spans="1:18" ht="21" customHeight="1">
      <c r="A27" s="789" t="s">
        <v>84</v>
      </c>
      <c r="B27" s="789"/>
      <c r="C27" s="789"/>
      <c r="D27" s="789"/>
      <c r="E27" s="789"/>
      <c r="F27" s="789"/>
      <c r="G27" s="789"/>
      <c r="H27" s="789"/>
      <c r="I27" s="789"/>
      <c r="J27" s="789"/>
      <c r="K27" s="789"/>
    </row>
    <row r="28" spans="1:18" ht="21" customHeight="1">
      <c r="A28" s="789" t="s">
        <v>85</v>
      </c>
      <c r="B28" s="789"/>
      <c r="C28" s="789"/>
      <c r="D28" s="789"/>
      <c r="E28" s="789"/>
      <c r="F28" s="789"/>
      <c r="G28" s="789"/>
      <c r="H28" s="789"/>
      <c r="I28" s="789"/>
      <c r="J28" s="789"/>
      <c r="K28" s="789"/>
    </row>
    <row r="29" spans="1:18" s="50" customFormat="1" ht="21" customHeight="1">
      <c r="A29" s="787" t="s">
        <v>297</v>
      </c>
      <c r="B29" s="787"/>
      <c r="C29" s="787"/>
      <c r="D29" s="787"/>
      <c r="E29" s="787"/>
      <c r="F29" s="787"/>
      <c r="G29" s="787"/>
      <c r="H29" s="787"/>
      <c r="I29" s="787"/>
      <c r="J29" s="787"/>
      <c r="K29" s="787"/>
    </row>
    <row r="31" spans="1:18" ht="21" customHeight="1">
      <c r="A31" s="790" t="s">
        <v>3</v>
      </c>
      <c r="B31" s="788" t="s">
        <v>86</v>
      </c>
      <c r="C31" s="788"/>
      <c r="D31" s="788" t="s">
        <v>298</v>
      </c>
      <c r="E31" s="788"/>
      <c r="F31" s="788" t="s">
        <v>87</v>
      </c>
      <c r="G31" s="788"/>
      <c r="H31" s="788" t="s">
        <v>88</v>
      </c>
      <c r="I31" s="788"/>
      <c r="J31" s="785" t="s">
        <v>89</v>
      </c>
      <c r="K31" s="786"/>
    </row>
    <row r="32" spans="1:18" ht="21" customHeight="1">
      <c r="A32" s="791"/>
      <c r="B32" s="128" t="s">
        <v>1</v>
      </c>
      <c r="C32" s="128" t="s">
        <v>4</v>
      </c>
      <c r="D32" s="128" t="s">
        <v>1</v>
      </c>
      <c r="E32" s="128" t="s">
        <v>4</v>
      </c>
      <c r="F32" s="128" t="s">
        <v>1</v>
      </c>
      <c r="G32" s="128" t="s">
        <v>4</v>
      </c>
      <c r="H32" s="128" t="s">
        <v>1</v>
      </c>
      <c r="I32" s="128" t="s">
        <v>4</v>
      </c>
      <c r="J32" s="128" t="s">
        <v>1</v>
      </c>
      <c r="K32" s="128" t="s">
        <v>4</v>
      </c>
    </row>
    <row r="33" spans="1:12" ht="21" customHeight="1">
      <c r="A33" s="791"/>
      <c r="B33" s="130" t="s">
        <v>5</v>
      </c>
      <c r="C33" s="130" t="s">
        <v>16</v>
      </c>
      <c r="D33" s="130" t="s">
        <v>5</v>
      </c>
      <c r="E33" s="130" t="s">
        <v>16</v>
      </c>
      <c r="F33" s="130" t="s">
        <v>5</v>
      </c>
      <c r="G33" s="130" t="s">
        <v>16</v>
      </c>
      <c r="H33" s="130" t="s">
        <v>5</v>
      </c>
      <c r="I33" s="130" t="s">
        <v>16</v>
      </c>
      <c r="J33" s="130" t="s">
        <v>5</v>
      </c>
      <c r="K33" s="130" t="s">
        <v>16</v>
      </c>
    </row>
    <row r="34" spans="1:12" ht="21" customHeight="1">
      <c r="A34" s="141" t="s">
        <v>2905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94"/>
    </row>
    <row r="35" spans="1:12" ht="21" customHeight="1">
      <c r="A35" s="521" t="s">
        <v>2915</v>
      </c>
      <c r="B35" s="22">
        <v>4</v>
      </c>
      <c r="C35" s="524">
        <v>21661000</v>
      </c>
      <c r="D35" s="22">
        <v>4</v>
      </c>
      <c r="E35" s="524">
        <v>21661000</v>
      </c>
      <c r="F35" s="22">
        <v>4</v>
      </c>
      <c r="G35" s="524">
        <v>21661000</v>
      </c>
      <c r="H35" s="22">
        <v>4</v>
      </c>
      <c r="I35" s="524">
        <v>21661000</v>
      </c>
      <c r="J35" s="22">
        <f>B35+D35+F35+H35</f>
        <v>16</v>
      </c>
      <c r="K35" s="524">
        <f>C35++E35+G35+I35</f>
        <v>86644000</v>
      </c>
      <c r="L35" s="94"/>
    </row>
    <row r="36" spans="1:12" ht="21" customHeight="1">
      <c r="A36" s="518" t="s">
        <v>0</v>
      </c>
      <c r="B36" s="518">
        <f>SUM(B34:B35)</f>
        <v>4</v>
      </c>
      <c r="C36" s="76">
        <f>SUM(C35)</f>
        <v>21661000</v>
      </c>
      <c r="D36" s="126">
        <f t="shared" ref="D36" si="9">SUM(D34:D35)</f>
        <v>4</v>
      </c>
      <c r="E36" s="76">
        <f>SUM(E34:E35)</f>
        <v>21661000</v>
      </c>
      <c r="F36" s="126">
        <f t="shared" ref="F36" si="10">SUM(F34:F35)</f>
        <v>4</v>
      </c>
      <c r="G36" s="76">
        <f>SUM(G34:G35)</f>
        <v>21661000</v>
      </c>
      <c r="H36" s="126">
        <f t="shared" ref="H36" si="11">SUM(H34:H35)</f>
        <v>4</v>
      </c>
      <c r="I36" s="76">
        <f>SUM(I34:I35)</f>
        <v>21661000</v>
      </c>
      <c r="J36" s="22">
        <f>B36+D36+F36+H36</f>
        <v>16</v>
      </c>
      <c r="K36" s="524">
        <f>C36++E36+G36+I36</f>
        <v>86644000</v>
      </c>
      <c r="L36" s="94"/>
    </row>
    <row r="37" spans="1:12" s="50" customFormat="1" ht="21" customHeight="1">
      <c r="A37" s="523" t="s">
        <v>2916</v>
      </c>
      <c r="B37" s="518"/>
      <c r="C37" s="76"/>
      <c r="D37" s="126"/>
      <c r="E37" s="76"/>
      <c r="F37" s="126"/>
      <c r="G37" s="76"/>
      <c r="H37" s="126"/>
      <c r="I37" s="76"/>
      <c r="J37" s="126"/>
      <c r="K37" s="76"/>
      <c r="L37" s="94"/>
    </row>
    <row r="38" spans="1:12" ht="21" customHeight="1">
      <c r="A38" s="142" t="s">
        <v>2917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94"/>
    </row>
    <row r="39" spans="1:12" s="50" customFormat="1" ht="21" customHeight="1">
      <c r="A39" s="143" t="s">
        <v>2918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94"/>
    </row>
    <row r="40" spans="1:12" ht="21" customHeight="1">
      <c r="A40" s="142" t="s">
        <v>2919</v>
      </c>
      <c r="B40" s="93"/>
      <c r="C40" s="139"/>
      <c r="D40" s="93"/>
      <c r="E40" s="139"/>
      <c r="F40" s="93"/>
      <c r="G40" s="139"/>
      <c r="H40" s="93"/>
      <c r="I40" s="139"/>
      <c r="J40" s="93"/>
      <c r="K40" s="139"/>
      <c r="L40" s="94"/>
    </row>
    <row r="41" spans="1:12" ht="21" customHeight="1">
      <c r="A41" s="143" t="s">
        <v>2920</v>
      </c>
      <c r="B41" s="120"/>
      <c r="C41" s="140"/>
      <c r="D41" s="120"/>
      <c r="E41" s="140"/>
      <c r="F41" s="120"/>
      <c r="G41" s="140"/>
      <c r="H41" s="120"/>
      <c r="I41" s="140"/>
      <c r="J41" s="120"/>
      <c r="K41" s="140"/>
      <c r="L41" s="94"/>
    </row>
    <row r="42" spans="1:12" s="50" customFormat="1" ht="21" customHeight="1">
      <c r="A42" s="152" t="s">
        <v>2921</v>
      </c>
      <c r="B42" s="94"/>
      <c r="C42" s="380"/>
      <c r="D42" s="94"/>
      <c r="E42" s="380"/>
      <c r="F42" s="94"/>
      <c r="G42" s="380"/>
      <c r="H42" s="94"/>
      <c r="I42" s="380"/>
      <c r="J42" s="94"/>
      <c r="K42" s="380"/>
      <c r="L42" s="94"/>
    </row>
    <row r="43" spans="1:12" s="50" customFormat="1" ht="21" customHeight="1">
      <c r="A43" s="142" t="s">
        <v>2923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94"/>
    </row>
    <row r="44" spans="1:12" s="50" customFormat="1" ht="21" customHeight="1">
      <c r="A44" s="143" t="s">
        <v>2922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94"/>
    </row>
    <row r="45" spans="1:12" ht="21" customHeight="1">
      <c r="A45" s="142" t="s">
        <v>2924</v>
      </c>
      <c r="B45" s="93"/>
      <c r="C45" s="139"/>
      <c r="D45" s="93"/>
      <c r="E45" s="139"/>
      <c r="F45" s="93"/>
      <c r="G45" s="139"/>
      <c r="H45" s="93"/>
      <c r="I45" s="139"/>
      <c r="J45" s="93"/>
      <c r="K45" s="139"/>
      <c r="L45" s="94"/>
    </row>
    <row r="46" spans="1:12" ht="21" customHeight="1">
      <c r="A46" s="518" t="s">
        <v>2925</v>
      </c>
      <c r="B46" s="83">
        <f>B36</f>
        <v>4</v>
      </c>
      <c r="C46" s="76">
        <f>C36</f>
        <v>21661000</v>
      </c>
      <c r="D46" s="76">
        <f t="shared" ref="D46:K46" si="12">D36</f>
        <v>4</v>
      </c>
      <c r="E46" s="76">
        <f t="shared" si="12"/>
        <v>21661000</v>
      </c>
      <c r="F46" s="76">
        <f t="shared" si="12"/>
        <v>4</v>
      </c>
      <c r="G46" s="76">
        <f t="shared" si="12"/>
        <v>21661000</v>
      </c>
      <c r="H46" s="76">
        <f t="shared" si="12"/>
        <v>4</v>
      </c>
      <c r="I46" s="76">
        <f t="shared" si="12"/>
        <v>21661000</v>
      </c>
      <c r="J46" s="76">
        <f t="shared" si="12"/>
        <v>16</v>
      </c>
      <c r="K46" s="76">
        <f t="shared" si="12"/>
        <v>86644000</v>
      </c>
      <c r="L46" s="94"/>
    </row>
    <row r="47" spans="1:12" ht="21" customHeight="1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</row>
    <row r="48" spans="1:12" ht="21" customHeight="1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</row>
    <row r="49" spans="1:12" ht="21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</row>
    <row r="50" spans="1:12" s="50" customFormat="1" ht="21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</row>
    <row r="51" spans="1:12" ht="21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</row>
    <row r="52" spans="1:12" ht="21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2" ht="21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2" ht="21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2" ht="21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2" ht="21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2" ht="21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2" ht="21" customHeight="1">
      <c r="A58" s="121"/>
      <c r="B58" s="122"/>
      <c r="C58" s="135"/>
      <c r="D58" s="122"/>
      <c r="E58" s="135"/>
      <c r="F58" s="122"/>
      <c r="G58" s="135"/>
      <c r="H58" s="122"/>
      <c r="I58" s="135"/>
      <c r="J58" s="122"/>
      <c r="K58" s="135"/>
    </row>
    <row r="59" spans="1:12" ht="21" customHeight="1">
      <c r="A59" s="121"/>
      <c r="B59" s="122"/>
      <c r="C59" s="135"/>
      <c r="D59" s="122"/>
      <c r="E59" s="135"/>
      <c r="F59" s="122"/>
      <c r="G59" s="135"/>
      <c r="H59" s="122"/>
      <c r="I59" s="135"/>
      <c r="J59" s="122"/>
      <c r="K59" s="135"/>
    </row>
    <row r="60" spans="1:12" ht="21" customHeight="1">
      <c r="A60" s="121"/>
      <c r="B60" s="122"/>
      <c r="C60" s="135"/>
      <c r="D60" s="122"/>
      <c r="E60" s="135"/>
      <c r="F60" s="122"/>
      <c r="G60" s="135"/>
      <c r="H60" s="122"/>
      <c r="I60" s="135"/>
      <c r="J60" s="122"/>
      <c r="K60" s="135"/>
    </row>
    <row r="61" spans="1:12" ht="21" customHeight="1">
      <c r="A61" s="123"/>
      <c r="B61" s="123"/>
      <c r="C61" s="124"/>
      <c r="D61" s="123"/>
      <c r="E61" s="124"/>
      <c r="F61" s="123"/>
      <c r="G61" s="124"/>
      <c r="H61" s="123"/>
      <c r="I61" s="124"/>
      <c r="J61" s="123"/>
      <c r="K61" s="124"/>
    </row>
    <row r="62" spans="1:12" ht="21" customHeight="1">
      <c r="A62" s="123"/>
      <c r="B62" s="123"/>
      <c r="C62" s="137"/>
      <c r="D62" s="123"/>
      <c r="E62" s="137"/>
      <c r="F62" s="123"/>
      <c r="G62" s="137"/>
      <c r="H62" s="123"/>
      <c r="I62" s="137"/>
      <c r="J62" s="138"/>
      <c r="K62" s="80"/>
    </row>
    <row r="63" spans="1:12" ht="21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2" ht="21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</row>
    <row r="65" spans="1:11" ht="21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1:11" ht="21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ht="21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</sheetData>
  <mergeCells count="18">
    <mergeCell ref="A1:K1"/>
    <mergeCell ref="A2:K2"/>
    <mergeCell ref="A4:A6"/>
    <mergeCell ref="B4:C4"/>
    <mergeCell ref="D4:E4"/>
    <mergeCell ref="F4:G4"/>
    <mergeCell ref="J31:K31"/>
    <mergeCell ref="A3:L3"/>
    <mergeCell ref="H4:I4"/>
    <mergeCell ref="J4:K4"/>
    <mergeCell ref="A27:K27"/>
    <mergeCell ref="A28:K28"/>
    <mergeCell ref="A29:K29"/>
    <mergeCell ref="A31:A33"/>
    <mergeCell ref="B31:C31"/>
    <mergeCell ref="D31:E31"/>
    <mergeCell ref="F31:G31"/>
    <mergeCell ref="H31:I31"/>
  </mergeCells>
  <pageMargins left="0.11811023622047245" right="0.11811023622047245" top="0.70866141732283472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15"/>
  <sheetViews>
    <sheetView view="pageBreakPreview" topLeftCell="A499" zoomScale="110" zoomScaleSheetLayoutView="110" workbookViewId="0">
      <selection activeCell="D511" sqref="D511"/>
    </sheetView>
  </sheetViews>
  <sheetFormatPr defaultRowHeight="23.1" customHeight="1"/>
  <cols>
    <col min="1" max="1" width="4" style="855" customWidth="1"/>
    <col min="2" max="2" width="29.125" style="797" customWidth="1"/>
    <col min="3" max="3" width="17.25" style="797" customWidth="1"/>
    <col min="4" max="4" width="14.375" style="797" customWidth="1"/>
    <col min="5" max="8" width="8.625" style="797" customWidth="1"/>
    <col min="9" max="9" width="13.125" style="797" customWidth="1"/>
    <col min="10" max="10" width="15.375" style="797" customWidth="1"/>
    <col min="11" max="11" width="7.375" style="797" customWidth="1"/>
    <col min="12" max="12" width="9" style="793"/>
    <col min="13" max="16384" width="9" style="797"/>
  </cols>
  <sheetData>
    <row r="1" spans="1:14" ht="19.5" customHeight="1">
      <c r="A1" s="90" t="s">
        <v>624</v>
      </c>
      <c r="B1" s="793"/>
      <c r="C1" s="793"/>
      <c r="D1" s="793"/>
      <c r="E1" s="793"/>
      <c r="F1" s="793"/>
      <c r="G1" s="793"/>
      <c r="H1" s="793"/>
      <c r="I1" s="793"/>
      <c r="J1" s="794" t="s">
        <v>539</v>
      </c>
      <c r="K1" s="795"/>
      <c r="L1" s="796" t="s">
        <v>627</v>
      </c>
    </row>
    <row r="2" spans="1:14" ht="23.1" customHeight="1">
      <c r="A2" s="798" t="s">
        <v>625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7" t="s">
        <v>628</v>
      </c>
    </row>
    <row r="3" spans="1:14" ht="23.1" customHeight="1">
      <c r="A3" s="799" t="s">
        <v>10</v>
      </c>
      <c r="B3" s="799"/>
      <c r="C3" s="799"/>
      <c r="D3" s="799"/>
      <c r="E3" s="799"/>
      <c r="F3" s="799"/>
      <c r="G3" s="799"/>
      <c r="H3" s="799"/>
      <c r="I3" s="799"/>
      <c r="J3" s="799"/>
      <c r="K3" s="799"/>
      <c r="L3" s="797" t="s">
        <v>629</v>
      </c>
    </row>
    <row r="4" spans="1:14" ht="23.1" customHeight="1">
      <c r="A4" s="799" t="s">
        <v>623</v>
      </c>
      <c r="B4" s="799"/>
      <c r="C4" s="799"/>
      <c r="D4" s="799"/>
      <c r="E4" s="799"/>
      <c r="F4" s="799"/>
      <c r="G4" s="799"/>
      <c r="H4" s="799"/>
      <c r="I4" s="799"/>
      <c r="J4" s="799"/>
      <c r="K4" s="799"/>
      <c r="L4" s="797" t="s">
        <v>630</v>
      </c>
    </row>
    <row r="5" spans="1:14" ht="23.1" customHeight="1">
      <c r="A5" s="90" t="s">
        <v>622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797" t="s">
        <v>631</v>
      </c>
    </row>
    <row r="6" spans="1:14" ht="23.1" customHeight="1">
      <c r="A6" s="90" t="s">
        <v>621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797" t="s">
        <v>632</v>
      </c>
    </row>
    <row r="7" spans="1:14" ht="23.1" customHeight="1">
      <c r="A7" s="90" t="s">
        <v>620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797" t="s">
        <v>633</v>
      </c>
    </row>
    <row r="8" spans="1:14" ht="23.1" customHeight="1">
      <c r="A8" s="90" t="s">
        <v>11</v>
      </c>
      <c r="B8" s="90" t="s">
        <v>636</v>
      </c>
      <c r="C8" s="90"/>
      <c r="D8" s="90"/>
      <c r="E8" s="90"/>
      <c r="F8" s="90"/>
      <c r="G8" s="90"/>
      <c r="H8" s="90"/>
      <c r="I8" s="90"/>
      <c r="J8" s="90"/>
      <c r="K8" s="90"/>
      <c r="L8" s="797" t="s">
        <v>634</v>
      </c>
    </row>
    <row r="9" spans="1:14" ht="23.1" customHeight="1">
      <c r="A9" s="537"/>
      <c r="B9" s="800"/>
      <c r="C9" s="800"/>
      <c r="D9" s="801" t="s">
        <v>14</v>
      </c>
      <c r="E9" s="802" t="s">
        <v>15</v>
      </c>
      <c r="F9" s="803"/>
      <c r="G9" s="803"/>
      <c r="H9" s="804"/>
      <c r="I9" s="801" t="s">
        <v>17</v>
      </c>
      <c r="J9" s="801" t="s">
        <v>19</v>
      </c>
      <c r="K9" s="805" t="s">
        <v>21</v>
      </c>
      <c r="L9" s="90"/>
    </row>
    <row r="10" spans="1:14" ht="23.1" customHeight="1">
      <c r="A10" s="806" t="s">
        <v>12</v>
      </c>
      <c r="B10" s="806" t="s">
        <v>5</v>
      </c>
      <c r="C10" s="806" t="s">
        <v>13</v>
      </c>
      <c r="D10" s="807" t="s">
        <v>22</v>
      </c>
      <c r="E10" s="801">
        <v>2561</v>
      </c>
      <c r="F10" s="801">
        <v>2562</v>
      </c>
      <c r="G10" s="801">
        <v>2563</v>
      </c>
      <c r="H10" s="801">
        <v>2564</v>
      </c>
      <c r="I10" s="806" t="s">
        <v>18</v>
      </c>
      <c r="J10" s="806" t="s">
        <v>20</v>
      </c>
      <c r="K10" s="807" t="s">
        <v>42</v>
      </c>
    </row>
    <row r="11" spans="1:14" ht="23.1" customHeight="1">
      <c r="A11" s="808"/>
      <c r="B11" s="808"/>
      <c r="C11" s="808"/>
      <c r="D11" s="806" t="s">
        <v>23</v>
      </c>
      <c r="E11" s="808" t="s">
        <v>16</v>
      </c>
      <c r="F11" s="808" t="s">
        <v>16</v>
      </c>
      <c r="G11" s="808" t="s">
        <v>16</v>
      </c>
      <c r="H11" s="808" t="s">
        <v>16</v>
      </c>
      <c r="I11" s="808"/>
      <c r="J11" s="808"/>
      <c r="K11" s="809" t="s">
        <v>43</v>
      </c>
      <c r="M11" s="796" t="s">
        <v>635</v>
      </c>
    </row>
    <row r="12" spans="1:14" s="159" customFormat="1" ht="21">
      <c r="A12" s="810">
        <v>1</v>
      </c>
      <c r="B12" s="811" t="s">
        <v>637</v>
      </c>
      <c r="C12" s="811" t="s">
        <v>638</v>
      </c>
      <c r="D12" s="812" t="s">
        <v>639</v>
      </c>
      <c r="E12" s="813">
        <v>50000</v>
      </c>
      <c r="F12" s="813">
        <v>50000</v>
      </c>
      <c r="G12" s="814"/>
      <c r="H12" s="814"/>
      <c r="I12" s="814" t="s">
        <v>640</v>
      </c>
      <c r="J12" s="811" t="s">
        <v>641</v>
      </c>
      <c r="K12" s="812" t="s">
        <v>240</v>
      </c>
      <c r="L12" s="793"/>
      <c r="M12" s="796" t="s">
        <v>2945</v>
      </c>
      <c r="N12" s="797"/>
    </row>
    <row r="13" spans="1:14" s="159" customFormat="1" ht="21">
      <c r="A13" s="160"/>
      <c r="B13" s="26" t="s">
        <v>642</v>
      </c>
      <c r="C13" s="26" t="s">
        <v>643</v>
      </c>
      <c r="D13" s="86"/>
      <c r="E13" s="86" t="s">
        <v>644</v>
      </c>
      <c r="F13" s="86" t="s">
        <v>644</v>
      </c>
      <c r="G13" s="86"/>
      <c r="H13" s="86"/>
      <c r="I13" s="86" t="s">
        <v>645</v>
      </c>
      <c r="J13" s="26" t="s">
        <v>646</v>
      </c>
      <c r="K13" s="86"/>
      <c r="L13" s="793"/>
      <c r="M13" s="796" t="s">
        <v>2946</v>
      </c>
      <c r="N13" s="797"/>
    </row>
    <row r="14" spans="1:14" s="159" customFormat="1" ht="21">
      <c r="A14" s="86">
        <v>2</v>
      </c>
      <c r="B14" s="26" t="s">
        <v>647</v>
      </c>
      <c r="C14" s="26" t="s">
        <v>638</v>
      </c>
      <c r="D14" s="86" t="s">
        <v>648</v>
      </c>
      <c r="E14" s="161">
        <v>50000</v>
      </c>
      <c r="F14" s="161">
        <v>50000</v>
      </c>
      <c r="G14" s="161">
        <v>50000</v>
      </c>
      <c r="H14" s="161">
        <v>50000</v>
      </c>
      <c r="I14" s="162" t="s">
        <v>640</v>
      </c>
      <c r="J14" s="26" t="s">
        <v>649</v>
      </c>
      <c r="K14" s="86" t="s">
        <v>240</v>
      </c>
      <c r="L14" s="793"/>
      <c r="M14" s="796" t="s">
        <v>2947</v>
      </c>
      <c r="N14" s="797"/>
    </row>
    <row r="15" spans="1:14" s="159" customFormat="1" ht="21">
      <c r="A15" s="86"/>
      <c r="B15" s="26" t="s">
        <v>650</v>
      </c>
      <c r="C15" s="26" t="s">
        <v>643</v>
      </c>
      <c r="D15" s="86"/>
      <c r="E15" s="86" t="s">
        <v>644</v>
      </c>
      <c r="F15" s="86" t="s">
        <v>644</v>
      </c>
      <c r="G15" s="86" t="s">
        <v>644</v>
      </c>
      <c r="H15" s="86" t="s">
        <v>644</v>
      </c>
      <c r="I15" s="86" t="s">
        <v>651</v>
      </c>
      <c r="J15" s="26" t="s">
        <v>652</v>
      </c>
      <c r="K15" s="86"/>
      <c r="L15" s="793"/>
      <c r="M15" s="796" t="s">
        <v>2948</v>
      </c>
      <c r="N15" s="797"/>
    </row>
    <row r="16" spans="1:14" s="159" customFormat="1" ht="21">
      <c r="A16" s="815">
        <v>3</v>
      </c>
      <c r="B16" s="26" t="s">
        <v>1176</v>
      </c>
      <c r="C16" s="26" t="s">
        <v>653</v>
      </c>
      <c r="D16" s="30" t="s">
        <v>684</v>
      </c>
      <c r="E16" s="161">
        <v>50000</v>
      </c>
      <c r="F16" s="161">
        <v>50000</v>
      </c>
      <c r="G16" s="161">
        <v>50000</v>
      </c>
      <c r="H16" s="161">
        <v>50000</v>
      </c>
      <c r="I16" s="162" t="s">
        <v>640</v>
      </c>
      <c r="J16" s="163" t="s">
        <v>654</v>
      </c>
      <c r="K16" s="86" t="s">
        <v>240</v>
      </c>
      <c r="L16" s="793"/>
      <c r="M16" s="796"/>
      <c r="N16" s="797"/>
    </row>
    <row r="17" spans="1:12" s="159" customFormat="1" ht="18.75">
      <c r="A17" s="815"/>
      <c r="B17" s="26"/>
      <c r="C17" s="26" t="s">
        <v>643</v>
      </c>
      <c r="D17" s="30"/>
      <c r="E17" s="86" t="s">
        <v>644</v>
      </c>
      <c r="F17" s="86" t="s">
        <v>644</v>
      </c>
      <c r="G17" s="86" t="s">
        <v>644</v>
      </c>
      <c r="H17" s="86" t="s">
        <v>644</v>
      </c>
      <c r="I17" s="86" t="s">
        <v>651</v>
      </c>
      <c r="J17" s="163"/>
      <c r="K17" s="164"/>
    </row>
    <row r="18" spans="1:12" s="159" customFormat="1" ht="18.75">
      <c r="A18" s="160">
        <v>4</v>
      </c>
      <c r="B18" s="26" t="s">
        <v>655</v>
      </c>
      <c r="C18" s="26" t="s">
        <v>656</v>
      </c>
      <c r="D18" s="86" t="s">
        <v>657</v>
      </c>
      <c r="E18" s="161"/>
      <c r="F18" s="165">
        <v>100000</v>
      </c>
      <c r="G18" s="165"/>
      <c r="H18" s="165">
        <v>100000</v>
      </c>
      <c r="I18" s="162" t="s">
        <v>640</v>
      </c>
      <c r="J18" s="166" t="s">
        <v>658</v>
      </c>
      <c r="K18" s="86" t="s">
        <v>240</v>
      </c>
    </row>
    <row r="19" spans="1:12" s="159" customFormat="1" ht="18.75">
      <c r="A19" s="160"/>
      <c r="B19" s="26"/>
      <c r="C19" s="26" t="s">
        <v>659</v>
      </c>
      <c r="D19" s="86"/>
      <c r="E19" s="86"/>
      <c r="F19" s="165" t="s">
        <v>644</v>
      </c>
      <c r="G19" s="165"/>
      <c r="H19" s="165" t="s">
        <v>644</v>
      </c>
      <c r="I19" s="86" t="s">
        <v>660</v>
      </c>
      <c r="J19" s="166" t="s">
        <v>661</v>
      </c>
      <c r="K19" s="86"/>
    </row>
    <row r="20" spans="1:12" s="159" customFormat="1" ht="18.75">
      <c r="A20" s="160">
        <v>5</v>
      </c>
      <c r="B20" s="26" t="s">
        <v>662</v>
      </c>
      <c r="C20" s="26" t="s">
        <v>663</v>
      </c>
      <c r="D20" s="86" t="s">
        <v>664</v>
      </c>
      <c r="E20" s="161">
        <v>100000</v>
      </c>
      <c r="F20" s="161">
        <v>100000</v>
      </c>
      <c r="G20" s="161">
        <v>100000</v>
      </c>
      <c r="H20" s="161">
        <v>100000</v>
      </c>
      <c r="I20" s="162" t="s">
        <v>640</v>
      </c>
      <c r="J20" s="166" t="s">
        <v>665</v>
      </c>
      <c r="K20" s="86" t="s">
        <v>240</v>
      </c>
    </row>
    <row r="21" spans="1:12" s="159" customFormat="1" ht="18.75">
      <c r="A21" s="86"/>
      <c r="B21" s="26"/>
      <c r="C21" s="26" t="s">
        <v>659</v>
      </c>
      <c r="D21" s="86"/>
      <c r="E21" s="86" t="s">
        <v>644</v>
      </c>
      <c r="F21" s="86" t="s">
        <v>644</v>
      </c>
      <c r="G21" s="86" t="s">
        <v>644</v>
      </c>
      <c r="H21" s="86" t="s">
        <v>644</v>
      </c>
      <c r="I21" s="86" t="s">
        <v>651</v>
      </c>
      <c r="J21" s="166"/>
      <c r="K21" s="86"/>
    </row>
    <row r="22" spans="1:12" s="159" customFormat="1" ht="18.75">
      <c r="A22" s="171">
        <v>6</v>
      </c>
      <c r="B22" s="26" t="s">
        <v>668</v>
      </c>
      <c r="C22" s="26" t="s">
        <v>638</v>
      </c>
      <c r="D22" s="86" t="s">
        <v>669</v>
      </c>
      <c r="E22" s="165">
        <v>400000</v>
      </c>
      <c r="F22" s="165"/>
      <c r="G22" s="165">
        <v>400000</v>
      </c>
      <c r="H22" s="161"/>
      <c r="I22" s="162" t="s">
        <v>640</v>
      </c>
      <c r="J22" s="26" t="s">
        <v>670</v>
      </c>
      <c r="K22" s="86" t="s">
        <v>240</v>
      </c>
    </row>
    <row r="23" spans="1:12" s="159" customFormat="1" ht="18.75">
      <c r="A23" s="171"/>
      <c r="B23" s="26" t="s">
        <v>671</v>
      </c>
      <c r="C23" s="166" t="s">
        <v>643</v>
      </c>
      <c r="D23" s="172"/>
      <c r="E23" s="86" t="s">
        <v>644</v>
      </c>
      <c r="F23" s="86"/>
      <c r="G23" s="86" t="s">
        <v>644</v>
      </c>
      <c r="H23" s="86"/>
      <c r="I23" s="86" t="s">
        <v>651</v>
      </c>
      <c r="J23" s="172" t="s">
        <v>255</v>
      </c>
      <c r="K23" s="164"/>
    </row>
    <row r="24" spans="1:12" ht="23.1" customHeight="1">
      <c r="A24" s="20"/>
      <c r="B24" s="169"/>
      <c r="C24" s="69"/>
      <c r="D24" s="68"/>
      <c r="E24" s="68"/>
      <c r="F24" s="68"/>
      <c r="G24" s="816"/>
      <c r="H24" s="816"/>
      <c r="I24" s="816"/>
      <c r="J24" s="816"/>
      <c r="K24" s="816"/>
      <c r="L24" s="817"/>
    </row>
    <row r="25" spans="1:12" ht="23.1" customHeight="1">
      <c r="A25" s="90" t="s">
        <v>620</v>
      </c>
      <c r="B25" s="90"/>
      <c r="C25" s="90"/>
      <c r="D25" s="90"/>
      <c r="E25" s="90"/>
      <c r="F25" s="90"/>
      <c r="G25" s="90"/>
      <c r="H25" s="90"/>
      <c r="I25" s="90"/>
      <c r="J25" s="794" t="s">
        <v>539</v>
      </c>
      <c r="K25" s="795"/>
    </row>
    <row r="26" spans="1:12" ht="23.1" customHeight="1">
      <c r="A26" s="90" t="s">
        <v>11</v>
      </c>
      <c r="B26" s="90" t="s">
        <v>636</v>
      </c>
      <c r="C26" s="90"/>
      <c r="D26" s="90"/>
      <c r="E26" s="90"/>
      <c r="F26" s="90"/>
      <c r="G26" s="90"/>
      <c r="H26" s="90"/>
      <c r="I26" s="90"/>
      <c r="J26" s="90"/>
      <c r="K26" s="90"/>
    </row>
    <row r="27" spans="1:12" ht="23.1" customHeight="1">
      <c r="A27" s="537"/>
      <c r="B27" s="800"/>
      <c r="C27" s="800"/>
      <c r="D27" s="801" t="s">
        <v>14</v>
      </c>
      <c r="E27" s="802" t="s">
        <v>15</v>
      </c>
      <c r="F27" s="803"/>
      <c r="G27" s="803"/>
      <c r="H27" s="804"/>
      <c r="I27" s="801" t="s">
        <v>17</v>
      </c>
      <c r="J27" s="801" t="s">
        <v>19</v>
      </c>
      <c r="K27" s="805" t="s">
        <v>21</v>
      </c>
    </row>
    <row r="28" spans="1:12" s="159" customFormat="1" ht="21">
      <c r="A28" s="806" t="s">
        <v>12</v>
      </c>
      <c r="B28" s="806" t="s">
        <v>5</v>
      </c>
      <c r="C28" s="806" t="s">
        <v>13</v>
      </c>
      <c r="D28" s="807" t="s">
        <v>22</v>
      </c>
      <c r="E28" s="801">
        <v>2561</v>
      </c>
      <c r="F28" s="801">
        <v>2562</v>
      </c>
      <c r="G28" s="801">
        <v>2563</v>
      </c>
      <c r="H28" s="801">
        <v>2564</v>
      </c>
      <c r="I28" s="806" t="s">
        <v>18</v>
      </c>
      <c r="J28" s="806" t="s">
        <v>20</v>
      </c>
      <c r="K28" s="807" t="s">
        <v>42</v>
      </c>
    </row>
    <row r="29" spans="1:12" s="159" customFormat="1" ht="21">
      <c r="A29" s="808"/>
      <c r="B29" s="808"/>
      <c r="C29" s="808"/>
      <c r="D29" s="808" t="s">
        <v>23</v>
      </c>
      <c r="E29" s="808" t="s">
        <v>16</v>
      </c>
      <c r="F29" s="808" t="s">
        <v>16</v>
      </c>
      <c r="G29" s="808" t="s">
        <v>16</v>
      </c>
      <c r="H29" s="808" t="s">
        <v>16</v>
      </c>
      <c r="I29" s="808"/>
      <c r="J29" s="808"/>
      <c r="K29" s="809" t="s">
        <v>43</v>
      </c>
    </row>
    <row r="30" spans="1:12" s="159" customFormat="1" ht="18.75">
      <c r="A30" s="810">
        <v>7</v>
      </c>
      <c r="B30" s="811" t="s">
        <v>672</v>
      </c>
      <c r="C30" s="818" t="s">
        <v>673</v>
      </c>
      <c r="D30" s="819" t="s">
        <v>2896</v>
      </c>
      <c r="E30" s="820"/>
      <c r="F30" s="820"/>
      <c r="G30" s="820"/>
      <c r="H30" s="820">
        <v>200000</v>
      </c>
      <c r="I30" s="814" t="s">
        <v>640</v>
      </c>
      <c r="J30" s="821" t="s">
        <v>674</v>
      </c>
      <c r="K30" s="822" t="s">
        <v>240</v>
      </c>
    </row>
    <row r="31" spans="1:12" s="159" customFormat="1" ht="18.75">
      <c r="A31" s="160"/>
      <c r="B31" s="26" t="s">
        <v>555</v>
      </c>
      <c r="C31" s="166" t="s">
        <v>643</v>
      </c>
      <c r="D31" s="172"/>
      <c r="E31" s="165"/>
      <c r="F31" s="165"/>
      <c r="G31" s="165"/>
      <c r="H31" s="165" t="s">
        <v>644</v>
      </c>
      <c r="I31" s="86" t="s">
        <v>651</v>
      </c>
      <c r="J31" s="172"/>
      <c r="K31" s="164"/>
    </row>
    <row r="32" spans="1:12" s="159" customFormat="1" ht="18.75">
      <c r="A32" s="160">
        <v>8</v>
      </c>
      <c r="B32" s="26" t="s">
        <v>675</v>
      </c>
      <c r="C32" s="26" t="s">
        <v>676</v>
      </c>
      <c r="D32" s="173" t="s">
        <v>677</v>
      </c>
      <c r="E32" s="165">
        <v>100000</v>
      </c>
      <c r="F32" s="165">
        <v>100000</v>
      </c>
      <c r="G32" s="165"/>
      <c r="H32" s="86"/>
      <c r="I32" s="161" t="s">
        <v>640</v>
      </c>
      <c r="J32" s="172" t="s">
        <v>678</v>
      </c>
      <c r="K32" s="173" t="s">
        <v>240</v>
      </c>
    </row>
    <row r="33" spans="1:11" s="159" customFormat="1" ht="18.75">
      <c r="A33" s="160"/>
      <c r="B33" s="26" t="s">
        <v>553</v>
      </c>
      <c r="C33" s="166" t="s">
        <v>643</v>
      </c>
      <c r="D33" s="172"/>
      <c r="E33" s="165" t="s">
        <v>644</v>
      </c>
      <c r="F33" s="165" t="s">
        <v>644</v>
      </c>
      <c r="G33" s="165"/>
      <c r="H33" s="86"/>
      <c r="I33" s="86" t="s">
        <v>651</v>
      </c>
      <c r="J33" s="172" t="s">
        <v>679</v>
      </c>
      <c r="K33" s="164"/>
    </row>
    <row r="34" spans="1:11" s="159" customFormat="1" ht="18.75">
      <c r="A34" s="86">
        <v>9</v>
      </c>
      <c r="B34" s="26" t="s">
        <v>680</v>
      </c>
      <c r="C34" s="26" t="s">
        <v>638</v>
      </c>
      <c r="D34" s="86" t="s">
        <v>681</v>
      </c>
      <c r="E34" s="161">
        <v>100000</v>
      </c>
      <c r="F34" s="161">
        <v>100000</v>
      </c>
      <c r="G34" s="161">
        <v>100000</v>
      </c>
      <c r="H34" s="161">
        <v>100000</v>
      </c>
      <c r="I34" s="162" t="s">
        <v>640</v>
      </c>
      <c r="J34" s="26" t="s">
        <v>641</v>
      </c>
      <c r="K34" s="86" t="s">
        <v>240</v>
      </c>
    </row>
    <row r="35" spans="1:11" s="159" customFormat="1" ht="18.75">
      <c r="A35" s="86"/>
      <c r="B35" s="26"/>
      <c r="C35" s="26" t="s">
        <v>643</v>
      </c>
      <c r="D35" s="86"/>
      <c r="E35" s="86" t="s">
        <v>644</v>
      </c>
      <c r="F35" s="86" t="s">
        <v>644</v>
      </c>
      <c r="G35" s="86" t="s">
        <v>644</v>
      </c>
      <c r="H35" s="86" t="s">
        <v>644</v>
      </c>
      <c r="I35" s="86" t="s">
        <v>682</v>
      </c>
      <c r="J35" s="26" t="s">
        <v>646</v>
      </c>
      <c r="K35" s="86"/>
    </row>
    <row r="36" spans="1:11" s="159" customFormat="1" ht="18.75">
      <c r="A36" s="160">
        <v>10</v>
      </c>
      <c r="B36" s="26" t="s">
        <v>683</v>
      </c>
      <c r="C36" s="26" t="s">
        <v>638</v>
      </c>
      <c r="D36" s="86" t="s">
        <v>684</v>
      </c>
      <c r="E36" s="161">
        <v>100000</v>
      </c>
      <c r="F36" s="161">
        <v>100000</v>
      </c>
      <c r="G36" s="161"/>
      <c r="H36" s="161"/>
      <c r="I36" s="162" t="s">
        <v>640</v>
      </c>
      <c r="J36" s="26" t="s">
        <v>641</v>
      </c>
      <c r="K36" s="86" t="s">
        <v>240</v>
      </c>
    </row>
    <row r="37" spans="1:11" s="159" customFormat="1" ht="18.75">
      <c r="A37" s="160"/>
      <c r="B37" s="26" t="s">
        <v>685</v>
      </c>
      <c r="C37" s="26" t="s">
        <v>643</v>
      </c>
      <c r="D37" s="86"/>
      <c r="E37" s="86" t="s">
        <v>644</v>
      </c>
      <c r="F37" s="86" t="s">
        <v>644</v>
      </c>
      <c r="G37" s="86"/>
      <c r="H37" s="86"/>
      <c r="I37" s="86" t="s">
        <v>686</v>
      </c>
      <c r="J37" s="26" t="s">
        <v>646</v>
      </c>
      <c r="K37" s="164"/>
    </row>
    <row r="38" spans="1:11" s="159" customFormat="1" ht="18.75">
      <c r="A38" s="160">
        <v>11</v>
      </c>
      <c r="B38" s="26" t="s">
        <v>687</v>
      </c>
      <c r="C38" s="26" t="s">
        <v>676</v>
      </c>
      <c r="D38" s="86" t="s">
        <v>677</v>
      </c>
      <c r="E38" s="165"/>
      <c r="F38" s="165">
        <v>100000</v>
      </c>
      <c r="G38" s="165"/>
      <c r="H38" s="161"/>
      <c r="I38" s="161" t="s">
        <v>640</v>
      </c>
      <c r="J38" s="26" t="s">
        <v>678</v>
      </c>
      <c r="K38" s="86" t="s">
        <v>240</v>
      </c>
    </row>
    <row r="39" spans="1:11" s="159" customFormat="1" ht="18.75">
      <c r="A39" s="160"/>
      <c r="B39" s="26" t="s">
        <v>688</v>
      </c>
      <c r="C39" s="166" t="s">
        <v>643</v>
      </c>
      <c r="D39" s="172"/>
      <c r="E39" s="86"/>
      <c r="F39" s="86" t="s">
        <v>644</v>
      </c>
      <c r="G39" s="86"/>
      <c r="H39" s="86"/>
      <c r="I39" s="86" t="s">
        <v>651</v>
      </c>
      <c r="J39" s="172" t="s">
        <v>679</v>
      </c>
      <c r="K39" s="164"/>
    </row>
    <row r="40" spans="1:11" s="159" customFormat="1" ht="18.75">
      <c r="A40" s="160">
        <v>12</v>
      </c>
      <c r="B40" s="26" t="s">
        <v>689</v>
      </c>
      <c r="C40" s="26" t="s">
        <v>638</v>
      </c>
      <c r="D40" s="86" t="s">
        <v>677</v>
      </c>
      <c r="E40" s="161">
        <v>50000</v>
      </c>
      <c r="F40" s="161">
        <v>50000</v>
      </c>
      <c r="G40" s="165"/>
      <c r="H40" s="165"/>
      <c r="I40" s="162" t="s">
        <v>640</v>
      </c>
      <c r="J40" s="26" t="s">
        <v>690</v>
      </c>
      <c r="K40" s="86" t="s">
        <v>240</v>
      </c>
    </row>
    <row r="41" spans="1:11" s="159" customFormat="1" ht="18.75">
      <c r="A41" s="86"/>
      <c r="B41" s="26" t="s">
        <v>553</v>
      </c>
      <c r="C41" s="26" t="s">
        <v>691</v>
      </c>
      <c r="D41" s="86"/>
      <c r="E41" s="86" t="s">
        <v>644</v>
      </c>
      <c r="F41" s="86" t="s">
        <v>644</v>
      </c>
      <c r="G41" s="165"/>
      <c r="H41" s="165"/>
      <c r="I41" s="162" t="s">
        <v>651</v>
      </c>
      <c r="J41" s="26" t="s">
        <v>679</v>
      </c>
      <c r="K41" s="86"/>
    </row>
    <row r="42" spans="1:11" s="159" customFormat="1" ht="18.75">
      <c r="A42" s="86">
        <v>13</v>
      </c>
      <c r="B42" s="26" t="s">
        <v>692</v>
      </c>
      <c r="C42" s="26" t="s">
        <v>676</v>
      </c>
      <c r="D42" s="86" t="s">
        <v>285</v>
      </c>
      <c r="E42" s="161">
        <v>200000</v>
      </c>
      <c r="F42" s="161">
        <v>200000</v>
      </c>
      <c r="G42" s="165"/>
      <c r="H42" s="165"/>
      <c r="I42" s="162" t="s">
        <v>640</v>
      </c>
      <c r="J42" s="26" t="s">
        <v>678</v>
      </c>
      <c r="K42" s="86" t="s">
        <v>240</v>
      </c>
    </row>
    <row r="43" spans="1:11" s="159" customFormat="1" ht="18.75">
      <c r="A43" s="86"/>
      <c r="B43" s="26" t="s">
        <v>693</v>
      </c>
      <c r="C43" s="26" t="s">
        <v>643</v>
      </c>
      <c r="D43" s="86"/>
      <c r="E43" s="86" t="s">
        <v>644</v>
      </c>
      <c r="F43" s="86" t="s">
        <v>644</v>
      </c>
      <c r="G43" s="165"/>
      <c r="H43" s="165"/>
      <c r="I43" s="162" t="s">
        <v>651</v>
      </c>
      <c r="J43" s="26" t="s">
        <v>679</v>
      </c>
      <c r="K43" s="86"/>
    </row>
    <row r="44" spans="1:11" s="159" customFormat="1" ht="18.75">
      <c r="A44" s="171">
        <v>14</v>
      </c>
      <c r="B44" s="26" t="s">
        <v>694</v>
      </c>
      <c r="C44" s="26" t="s">
        <v>638</v>
      </c>
      <c r="D44" s="86" t="s">
        <v>695</v>
      </c>
      <c r="E44" s="165"/>
      <c r="F44" s="165">
        <v>200000</v>
      </c>
      <c r="G44" s="165"/>
      <c r="H44" s="161"/>
      <c r="I44" s="161" t="s">
        <v>640</v>
      </c>
      <c r="J44" s="26" t="s">
        <v>665</v>
      </c>
      <c r="K44" s="86" t="s">
        <v>240</v>
      </c>
    </row>
    <row r="45" spans="1:11" s="159" customFormat="1" ht="18.75">
      <c r="A45" s="171"/>
      <c r="B45" s="26" t="s">
        <v>696</v>
      </c>
      <c r="C45" s="166" t="s">
        <v>643</v>
      </c>
      <c r="D45" s="172"/>
      <c r="E45" s="86"/>
      <c r="F45" s="86" t="s">
        <v>644</v>
      </c>
      <c r="G45" s="86"/>
      <c r="H45" s="86"/>
      <c r="I45" s="86" t="s">
        <v>697</v>
      </c>
      <c r="J45" s="172"/>
      <c r="K45" s="164"/>
    </row>
    <row r="46" spans="1:11" s="159" customFormat="1" ht="18.75">
      <c r="A46" s="171">
        <v>15</v>
      </c>
      <c r="B46" s="26" t="s">
        <v>698</v>
      </c>
      <c r="C46" s="26" t="s">
        <v>699</v>
      </c>
      <c r="D46" s="164" t="s">
        <v>285</v>
      </c>
      <c r="E46" s="165"/>
      <c r="F46" s="165">
        <v>100000</v>
      </c>
      <c r="G46" s="165"/>
      <c r="H46" s="86"/>
      <c r="I46" s="161" t="s">
        <v>640</v>
      </c>
      <c r="J46" s="172" t="s">
        <v>699</v>
      </c>
      <c r="K46" s="173" t="s">
        <v>240</v>
      </c>
    </row>
    <row r="47" spans="1:11" s="159" customFormat="1" ht="18.75">
      <c r="A47" s="171"/>
      <c r="B47" s="26" t="s">
        <v>700</v>
      </c>
      <c r="C47" s="166"/>
      <c r="D47" s="172"/>
      <c r="E47" s="165"/>
      <c r="F47" s="165" t="s">
        <v>644</v>
      </c>
      <c r="G47" s="165"/>
      <c r="H47" s="86"/>
      <c r="I47" s="86" t="s">
        <v>697</v>
      </c>
      <c r="J47" s="172" t="s">
        <v>255</v>
      </c>
      <c r="K47" s="164"/>
    </row>
    <row r="48" spans="1:11" s="159" customFormat="1" ht="18.75">
      <c r="A48" s="171">
        <v>16</v>
      </c>
      <c r="B48" s="26" t="s">
        <v>701</v>
      </c>
      <c r="C48" s="26" t="s">
        <v>676</v>
      </c>
      <c r="D48" s="86" t="s">
        <v>285</v>
      </c>
      <c r="E48" s="161"/>
      <c r="F48" s="161">
        <v>200000</v>
      </c>
      <c r="G48" s="161"/>
      <c r="H48" s="161"/>
      <c r="I48" s="162" t="s">
        <v>640</v>
      </c>
      <c r="J48" s="26" t="s">
        <v>678</v>
      </c>
      <c r="K48" s="86" t="s">
        <v>240</v>
      </c>
    </row>
    <row r="49" spans="1:11" ht="23.1" customHeight="1">
      <c r="A49" s="171"/>
      <c r="B49" s="26"/>
      <c r="C49" s="26" t="s">
        <v>643</v>
      </c>
      <c r="D49" s="86"/>
      <c r="E49" s="86"/>
      <c r="F49" s="86" t="s">
        <v>644</v>
      </c>
      <c r="G49" s="86"/>
      <c r="H49" s="86"/>
      <c r="I49" s="86" t="s">
        <v>651</v>
      </c>
      <c r="J49" s="26" t="s">
        <v>679</v>
      </c>
      <c r="K49" s="164"/>
    </row>
    <row r="50" spans="1:11" ht="23.1" customHeight="1">
      <c r="A50" s="174"/>
      <c r="B50" s="27"/>
      <c r="C50" s="36"/>
      <c r="D50" s="175"/>
      <c r="E50" s="176"/>
      <c r="F50" s="176"/>
      <c r="G50" s="176"/>
      <c r="H50" s="31"/>
      <c r="I50" s="31"/>
      <c r="J50" s="175"/>
      <c r="K50" s="177"/>
    </row>
    <row r="51" spans="1:11" ht="23.1" customHeight="1">
      <c r="A51" s="90" t="s">
        <v>620</v>
      </c>
      <c r="B51" s="90"/>
      <c r="C51" s="90"/>
      <c r="D51" s="90"/>
      <c r="E51" s="90"/>
      <c r="F51" s="90"/>
      <c r="G51" s="90"/>
      <c r="H51" s="90"/>
      <c r="I51" s="90"/>
      <c r="J51" s="794" t="s">
        <v>539</v>
      </c>
      <c r="K51" s="795"/>
    </row>
    <row r="52" spans="1:11" ht="23.1" customHeight="1">
      <c r="A52" s="90" t="s">
        <v>11</v>
      </c>
      <c r="B52" s="90" t="s">
        <v>636</v>
      </c>
      <c r="C52" s="90"/>
      <c r="D52" s="90"/>
      <c r="E52" s="90"/>
      <c r="F52" s="90"/>
      <c r="G52" s="90"/>
      <c r="H52" s="90"/>
      <c r="I52" s="90"/>
      <c r="J52" s="90"/>
      <c r="K52" s="90"/>
    </row>
    <row r="53" spans="1:11" ht="23.1" customHeight="1">
      <c r="A53" s="537"/>
      <c r="B53" s="800"/>
      <c r="C53" s="800"/>
      <c r="D53" s="801" t="s">
        <v>14</v>
      </c>
      <c r="E53" s="802" t="s">
        <v>15</v>
      </c>
      <c r="F53" s="803"/>
      <c r="G53" s="803"/>
      <c r="H53" s="804"/>
      <c r="I53" s="801" t="s">
        <v>17</v>
      </c>
      <c r="J53" s="801" t="s">
        <v>19</v>
      </c>
      <c r="K53" s="805" t="s">
        <v>21</v>
      </c>
    </row>
    <row r="54" spans="1:11" ht="23.1" customHeight="1">
      <c r="A54" s="806" t="s">
        <v>12</v>
      </c>
      <c r="B54" s="806" t="s">
        <v>5</v>
      </c>
      <c r="C54" s="806" t="s">
        <v>13</v>
      </c>
      <c r="D54" s="807" t="s">
        <v>22</v>
      </c>
      <c r="E54" s="801">
        <v>2561</v>
      </c>
      <c r="F54" s="801">
        <v>2562</v>
      </c>
      <c r="G54" s="801">
        <v>2563</v>
      </c>
      <c r="H54" s="801">
        <v>2564</v>
      </c>
      <c r="I54" s="806" t="s">
        <v>18</v>
      </c>
      <c r="J54" s="806" t="s">
        <v>20</v>
      </c>
      <c r="K54" s="807" t="s">
        <v>42</v>
      </c>
    </row>
    <row r="55" spans="1:11" ht="23.1" customHeight="1">
      <c r="A55" s="808"/>
      <c r="B55" s="808"/>
      <c r="C55" s="808"/>
      <c r="D55" s="808" t="s">
        <v>23</v>
      </c>
      <c r="E55" s="808" t="s">
        <v>16</v>
      </c>
      <c r="F55" s="808" t="s">
        <v>16</v>
      </c>
      <c r="G55" s="808" t="s">
        <v>16</v>
      </c>
      <c r="H55" s="808" t="s">
        <v>16</v>
      </c>
      <c r="I55" s="808"/>
      <c r="J55" s="808"/>
      <c r="K55" s="809" t="s">
        <v>43</v>
      </c>
    </row>
    <row r="56" spans="1:11" ht="23.1" customHeight="1">
      <c r="A56" s="823">
        <v>17</v>
      </c>
      <c r="B56" s="811" t="s">
        <v>702</v>
      </c>
      <c r="C56" s="811" t="s">
        <v>703</v>
      </c>
      <c r="D56" s="812" t="s">
        <v>285</v>
      </c>
      <c r="E56" s="813">
        <v>20000</v>
      </c>
      <c r="F56" s="813">
        <v>20000</v>
      </c>
      <c r="G56" s="820"/>
      <c r="H56" s="820"/>
      <c r="I56" s="814" t="s">
        <v>640</v>
      </c>
      <c r="J56" s="811" t="s">
        <v>704</v>
      </c>
      <c r="K56" s="812" t="s">
        <v>240</v>
      </c>
    </row>
    <row r="57" spans="1:11" ht="23.1" customHeight="1">
      <c r="A57" s="178"/>
      <c r="B57" s="26"/>
      <c r="C57" s="26" t="s">
        <v>705</v>
      </c>
      <c r="D57" s="86"/>
      <c r="E57" s="86" t="s">
        <v>644</v>
      </c>
      <c r="F57" s="86" t="s">
        <v>644</v>
      </c>
      <c r="G57" s="165"/>
      <c r="H57" s="165"/>
      <c r="I57" s="162" t="s">
        <v>697</v>
      </c>
      <c r="J57" s="166"/>
      <c r="K57" s="86"/>
    </row>
    <row r="58" spans="1:11" ht="23.1" customHeight="1">
      <c r="A58" s="824">
        <v>18</v>
      </c>
      <c r="B58" s="26" t="s">
        <v>706</v>
      </c>
      <c r="C58" s="26" t="s">
        <v>703</v>
      </c>
      <c r="D58" s="86" t="s">
        <v>285</v>
      </c>
      <c r="E58" s="161"/>
      <c r="F58" s="165">
        <v>1500000</v>
      </c>
      <c r="G58" s="165"/>
      <c r="H58" s="165"/>
      <c r="I58" s="162" t="s">
        <v>640</v>
      </c>
      <c r="J58" s="26" t="s">
        <v>704</v>
      </c>
      <c r="K58" s="86" t="s">
        <v>240</v>
      </c>
    </row>
    <row r="59" spans="1:11" ht="23.1" customHeight="1">
      <c r="A59" s="824"/>
      <c r="B59" s="26" t="s">
        <v>707</v>
      </c>
      <c r="C59" s="26" t="s">
        <v>705</v>
      </c>
      <c r="D59" s="86"/>
      <c r="E59" s="86"/>
      <c r="F59" s="165" t="s">
        <v>644</v>
      </c>
      <c r="G59" s="165"/>
      <c r="H59" s="165"/>
      <c r="I59" s="162" t="s">
        <v>697</v>
      </c>
      <c r="J59" s="166"/>
      <c r="K59" s="86"/>
    </row>
    <row r="60" spans="1:11" ht="23.1" customHeight="1">
      <c r="A60" s="171">
        <v>19</v>
      </c>
      <c r="B60" s="26" t="s">
        <v>708</v>
      </c>
      <c r="C60" s="26" t="s">
        <v>676</v>
      </c>
      <c r="D60" s="30" t="s">
        <v>285</v>
      </c>
      <c r="E60" s="161"/>
      <c r="F60" s="825">
        <v>500000</v>
      </c>
      <c r="G60" s="161"/>
      <c r="H60" s="161"/>
      <c r="I60" s="162" t="s">
        <v>640</v>
      </c>
      <c r="J60" s="26" t="s">
        <v>678</v>
      </c>
      <c r="K60" s="86" t="s">
        <v>240</v>
      </c>
    </row>
    <row r="61" spans="1:11" ht="23.1" customHeight="1">
      <c r="A61" s="171"/>
      <c r="B61" s="26" t="s">
        <v>709</v>
      </c>
      <c r="C61" s="26" t="s">
        <v>643</v>
      </c>
      <c r="D61" s="30"/>
      <c r="E61" s="86"/>
      <c r="F61" s="30" t="s">
        <v>644</v>
      </c>
      <c r="G61" s="86"/>
      <c r="H61" s="86"/>
      <c r="I61" s="86" t="s">
        <v>651</v>
      </c>
      <c r="J61" s="26" t="s">
        <v>679</v>
      </c>
      <c r="K61" s="164"/>
    </row>
    <row r="62" spans="1:11" ht="23.1" customHeight="1">
      <c r="A62" s="171">
        <v>20</v>
      </c>
      <c r="B62" s="26" t="s">
        <v>710</v>
      </c>
      <c r="C62" s="26" t="s">
        <v>676</v>
      </c>
      <c r="D62" s="30" t="s">
        <v>711</v>
      </c>
      <c r="E62" s="161"/>
      <c r="F62" s="161"/>
      <c r="G62" s="161">
        <v>700000</v>
      </c>
      <c r="H62" s="161"/>
      <c r="I62" s="162" t="s">
        <v>640</v>
      </c>
      <c r="J62" s="26" t="s">
        <v>678</v>
      </c>
      <c r="K62" s="86" t="s">
        <v>240</v>
      </c>
    </row>
    <row r="63" spans="1:11" ht="23.1" customHeight="1">
      <c r="A63" s="178"/>
      <c r="B63" s="26" t="s">
        <v>712</v>
      </c>
      <c r="C63" s="26" t="s">
        <v>643</v>
      </c>
      <c r="D63" s="30"/>
      <c r="E63" s="86"/>
      <c r="F63" s="86"/>
      <c r="G63" s="86" t="s">
        <v>644</v>
      </c>
      <c r="H63" s="86"/>
      <c r="I63" s="86" t="s">
        <v>651</v>
      </c>
      <c r="J63" s="26" t="s">
        <v>679</v>
      </c>
      <c r="K63" s="164"/>
    </row>
    <row r="64" spans="1:11" ht="23.1" customHeight="1">
      <c r="A64" s="178"/>
      <c r="B64" s="26" t="s">
        <v>713</v>
      </c>
      <c r="C64" s="26"/>
      <c r="D64" s="86"/>
      <c r="E64" s="161"/>
      <c r="F64" s="179"/>
      <c r="G64" s="165"/>
      <c r="H64" s="165"/>
      <c r="I64" s="162"/>
      <c r="J64" s="26"/>
      <c r="K64" s="86"/>
    </row>
    <row r="65" spans="1:12" ht="23.1" customHeight="1">
      <c r="A65" s="178">
        <v>21</v>
      </c>
      <c r="B65" s="26" t="s">
        <v>714</v>
      </c>
      <c r="C65" s="26" t="s">
        <v>676</v>
      </c>
      <c r="D65" s="30" t="s">
        <v>715</v>
      </c>
      <c r="E65" s="161"/>
      <c r="F65" s="161">
        <v>500000</v>
      </c>
      <c r="G65" s="161"/>
      <c r="H65" s="161"/>
      <c r="I65" s="162" t="s">
        <v>640</v>
      </c>
      <c r="J65" s="26" t="s">
        <v>678</v>
      </c>
      <c r="K65" s="86" t="s">
        <v>240</v>
      </c>
    </row>
    <row r="66" spans="1:12" ht="23.1" customHeight="1">
      <c r="A66" s="171"/>
      <c r="B66" s="26" t="s">
        <v>716</v>
      </c>
      <c r="C66" s="26" t="s">
        <v>643</v>
      </c>
      <c r="D66" s="30"/>
      <c r="E66" s="86"/>
      <c r="F66" s="86" t="s">
        <v>644</v>
      </c>
      <c r="G66" s="86"/>
      <c r="H66" s="86"/>
      <c r="I66" s="86" t="s">
        <v>651</v>
      </c>
      <c r="J66" s="26" t="s">
        <v>679</v>
      </c>
      <c r="K66" s="164"/>
    </row>
    <row r="67" spans="1:12" ht="23.1" customHeight="1">
      <c r="A67" s="171">
        <v>22</v>
      </c>
      <c r="B67" s="26" t="s">
        <v>717</v>
      </c>
      <c r="C67" s="26" t="s">
        <v>676</v>
      </c>
      <c r="D67" s="30" t="s">
        <v>285</v>
      </c>
      <c r="E67" s="161">
        <v>300000</v>
      </c>
      <c r="F67" s="825"/>
      <c r="G67" s="161">
        <v>300000</v>
      </c>
      <c r="H67" s="161"/>
      <c r="I67" s="162" t="s">
        <v>640</v>
      </c>
      <c r="J67" s="26" t="s">
        <v>678</v>
      </c>
      <c r="K67" s="86" t="s">
        <v>240</v>
      </c>
    </row>
    <row r="68" spans="1:12" s="159" customFormat="1" ht="18.75">
      <c r="A68" s="824"/>
      <c r="B68" s="18" t="s">
        <v>718</v>
      </c>
      <c r="C68" s="26" t="s">
        <v>643</v>
      </c>
      <c r="D68" s="30"/>
      <c r="E68" s="86" t="s">
        <v>644</v>
      </c>
      <c r="F68" s="30"/>
      <c r="G68" s="86" t="s">
        <v>644</v>
      </c>
      <c r="H68" s="86"/>
      <c r="I68" s="86" t="s">
        <v>651</v>
      </c>
      <c r="J68" s="26" t="s">
        <v>679</v>
      </c>
      <c r="K68" s="164"/>
    </row>
    <row r="69" spans="1:12" s="159" customFormat="1" ht="18.75">
      <c r="A69" s="824">
        <v>23</v>
      </c>
      <c r="B69" s="18" t="s">
        <v>719</v>
      </c>
      <c r="C69" s="26" t="s">
        <v>676</v>
      </c>
      <c r="D69" s="30" t="s">
        <v>285</v>
      </c>
      <c r="E69" s="161">
        <v>100000</v>
      </c>
      <c r="F69" s="825"/>
      <c r="G69" s="161"/>
      <c r="H69" s="161"/>
      <c r="I69" s="162" t="s">
        <v>640</v>
      </c>
      <c r="J69" s="26" t="s">
        <v>678</v>
      </c>
      <c r="K69" s="86" t="s">
        <v>240</v>
      </c>
    </row>
    <row r="70" spans="1:12" s="159" customFormat="1" ht="18.75">
      <c r="A70" s="824"/>
      <c r="B70" s="18" t="s">
        <v>720</v>
      </c>
      <c r="C70" s="26" t="s">
        <v>643</v>
      </c>
      <c r="D70" s="114" t="s">
        <v>285</v>
      </c>
      <c r="E70" s="86" t="s">
        <v>644</v>
      </c>
      <c r="F70" s="114"/>
      <c r="G70" s="86"/>
      <c r="H70" s="86"/>
      <c r="I70" s="86" t="s">
        <v>651</v>
      </c>
      <c r="J70" s="26" t="s">
        <v>679</v>
      </c>
      <c r="K70" s="164"/>
    </row>
    <row r="71" spans="1:12" s="159" customFormat="1" ht="18.75">
      <c r="A71" s="161">
        <v>24</v>
      </c>
      <c r="B71" s="161" t="s">
        <v>2897</v>
      </c>
      <c r="C71" s="26" t="s">
        <v>721</v>
      </c>
      <c r="D71" s="86" t="s">
        <v>2898</v>
      </c>
      <c r="E71" s="161">
        <v>800000</v>
      </c>
      <c r="F71" s="161">
        <v>800000</v>
      </c>
      <c r="G71" s="826"/>
      <c r="H71" s="161"/>
      <c r="I71" s="826" t="s">
        <v>722</v>
      </c>
      <c r="J71" s="26" t="s">
        <v>723</v>
      </c>
      <c r="K71" s="173" t="s">
        <v>240</v>
      </c>
    </row>
    <row r="72" spans="1:12" s="159" customFormat="1" ht="18.75">
      <c r="A72" s="161"/>
      <c r="B72" s="26" t="s">
        <v>724</v>
      </c>
      <c r="C72" s="182"/>
      <c r="D72" s="173"/>
      <c r="E72" s="826" t="s">
        <v>644</v>
      </c>
      <c r="F72" s="826" t="s">
        <v>644</v>
      </c>
      <c r="G72" s="826"/>
      <c r="H72" s="826"/>
      <c r="I72" s="826" t="s">
        <v>260</v>
      </c>
      <c r="J72" s="182" t="s">
        <v>725</v>
      </c>
      <c r="K72" s="173"/>
    </row>
    <row r="73" spans="1:12" ht="23.1" customHeight="1">
      <c r="A73" s="180"/>
      <c r="B73" s="27"/>
      <c r="C73" s="175"/>
      <c r="D73" s="177"/>
      <c r="E73" s="181"/>
      <c r="F73" s="31"/>
      <c r="G73" s="31"/>
      <c r="H73" s="31"/>
      <c r="I73" s="181"/>
      <c r="J73" s="175"/>
      <c r="K73" s="177"/>
      <c r="L73" s="797"/>
    </row>
    <row r="74" spans="1:12" ht="23.1" customHeight="1">
      <c r="A74" s="90" t="s">
        <v>620</v>
      </c>
      <c r="B74" s="90"/>
      <c r="C74" s="90"/>
      <c r="D74" s="90"/>
      <c r="E74" s="90"/>
      <c r="F74" s="90"/>
      <c r="G74" s="90"/>
      <c r="H74" s="90"/>
      <c r="I74" s="90"/>
      <c r="J74" s="827" t="s">
        <v>539</v>
      </c>
      <c r="K74" s="828"/>
      <c r="L74" s="797"/>
    </row>
    <row r="75" spans="1:12" ht="23.1" customHeight="1">
      <c r="A75" s="90" t="s">
        <v>11</v>
      </c>
      <c r="B75" s="90" t="s">
        <v>636</v>
      </c>
      <c r="C75" s="90"/>
      <c r="D75" s="90"/>
      <c r="E75" s="90"/>
      <c r="F75" s="90"/>
      <c r="G75" s="90"/>
      <c r="H75" s="90"/>
      <c r="I75" s="90"/>
      <c r="J75" s="90"/>
      <c r="K75" s="90"/>
    </row>
    <row r="76" spans="1:12" s="159" customFormat="1" ht="21">
      <c r="A76" s="537"/>
      <c r="B76" s="800"/>
      <c r="C76" s="800"/>
      <c r="D76" s="801" t="s">
        <v>14</v>
      </c>
      <c r="E76" s="802" t="s">
        <v>15</v>
      </c>
      <c r="F76" s="803"/>
      <c r="G76" s="803"/>
      <c r="H76" s="804"/>
      <c r="I76" s="801" t="s">
        <v>17</v>
      </c>
      <c r="J76" s="801" t="s">
        <v>19</v>
      </c>
      <c r="K76" s="805" t="s">
        <v>21</v>
      </c>
    </row>
    <row r="77" spans="1:12" s="159" customFormat="1" ht="21">
      <c r="A77" s="806" t="s">
        <v>12</v>
      </c>
      <c r="B77" s="806" t="s">
        <v>5</v>
      </c>
      <c r="C77" s="806" t="s">
        <v>13</v>
      </c>
      <c r="D77" s="807" t="s">
        <v>22</v>
      </c>
      <c r="E77" s="801">
        <v>2561</v>
      </c>
      <c r="F77" s="801">
        <v>2562</v>
      </c>
      <c r="G77" s="801">
        <v>2563</v>
      </c>
      <c r="H77" s="801">
        <v>2564</v>
      </c>
      <c r="I77" s="806" t="s">
        <v>18</v>
      </c>
      <c r="J77" s="806" t="s">
        <v>20</v>
      </c>
      <c r="K77" s="807" t="s">
        <v>42</v>
      </c>
    </row>
    <row r="78" spans="1:12" s="159" customFormat="1" ht="21">
      <c r="A78" s="808"/>
      <c r="B78" s="808"/>
      <c r="C78" s="808"/>
      <c r="D78" s="808" t="s">
        <v>23</v>
      </c>
      <c r="E78" s="808" t="s">
        <v>16</v>
      </c>
      <c r="F78" s="808" t="s">
        <v>16</v>
      </c>
      <c r="G78" s="808" t="s">
        <v>16</v>
      </c>
      <c r="H78" s="808" t="s">
        <v>16</v>
      </c>
      <c r="I78" s="808"/>
      <c r="J78" s="808"/>
      <c r="K78" s="809" t="s">
        <v>43</v>
      </c>
    </row>
    <row r="79" spans="1:12" s="159" customFormat="1" ht="18.75">
      <c r="A79" s="161">
        <v>25</v>
      </c>
      <c r="B79" s="26" t="s">
        <v>726</v>
      </c>
      <c r="C79" s="26" t="s">
        <v>721</v>
      </c>
      <c r="D79" s="86" t="s">
        <v>1177</v>
      </c>
      <c r="E79" s="161">
        <v>150000</v>
      </c>
      <c r="F79" s="161">
        <v>150000</v>
      </c>
      <c r="G79" s="161">
        <v>150000</v>
      </c>
      <c r="H79" s="161">
        <v>150000</v>
      </c>
      <c r="I79" s="826" t="s">
        <v>722</v>
      </c>
      <c r="J79" s="26" t="s">
        <v>727</v>
      </c>
      <c r="K79" s="173" t="s">
        <v>240</v>
      </c>
    </row>
    <row r="80" spans="1:12" s="159" customFormat="1" ht="18.75">
      <c r="A80" s="161"/>
      <c r="B80" s="26" t="s">
        <v>728</v>
      </c>
      <c r="C80" s="182"/>
      <c r="D80" s="173"/>
      <c r="E80" s="826" t="s">
        <v>644</v>
      </c>
      <c r="F80" s="826" t="s">
        <v>644</v>
      </c>
      <c r="G80" s="826" t="s">
        <v>644</v>
      </c>
      <c r="H80" s="826" t="s">
        <v>644</v>
      </c>
      <c r="I80" s="826" t="s">
        <v>260</v>
      </c>
      <c r="J80" s="182" t="s">
        <v>729</v>
      </c>
      <c r="K80" s="173"/>
    </row>
    <row r="81" spans="1:11" s="159" customFormat="1" ht="18.75">
      <c r="A81" s="829">
        <v>26</v>
      </c>
      <c r="B81" s="26" t="s">
        <v>739</v>
      </c>
      <c r="C81" s="26" t="s">
        <v>753</v>
      </c>
      <c r="D81" s="86" t="s">
        <v>740</v>
      </c>
      <c r="E81" s="161">
        <v>500000</v>
      </c>
      <c r="F81" s="161">
        <v>500000</v>
      </c>
      <c r="G81" s="161"/>
      <c r="H81" s="165"/>
      <c r="I81" s="830" t="s">
        <v>722</v>
      </c>
      <c r="J81" s="26" t="s">
        <v>741</v>
      </c>
      <c r="K81" s="164" t="s">
        <v>240</v>
      </c>
    </row>
    <row r="82" spans="1:11" ht="23.1" customHeight="1">
      <c r="A82" s="829"/>
      <c r="B82" s="182" t="s">
        <v>742</v>
      </c>
      <c r="C82" s="172" t="s">
        <v>280</v>
      </c>
      <c r="D82" s="164"/>
      <c r="E82" s="86" t="s">
        <v>644</v>
      </c>
      <c r="F82" s="86" t="s">
        <v>644</v>
      </c>
      <c r="G82" s="86"/>
      <c r="H82" s="830"/>
      <c r="I82" s="830" t="s">
        <v>260</v>
      </c>
      <c r="J82" s="172" t="s">
        <v>743</v>
      </c>
      <c r="K82" s="164"/>
    </row>
    <row r="83" spans="1:11" ht="23.1" customHeight="1">
      <c r="A83" s="829"/>
      <c r="B83" s="26" t="s">
        <v>744</v>
      </c>
      <c r="C83" s="26"/>
      <c r="D83" s="86"/>
      <c r="E83" s="161"/>
      <c r="F83" s="161"/>
      <c r="G83" s="161"/>
      <c r="H83" s="165"/>
      <c r="I83" s="830"/>
      <c r="J83" s="26"/>
      <c r="K83" s="86"/>
    </row>
    <row r="84" spans="1:11" ht="23.1" customHeight="1">
      <c r="A84" s="829"/>
      <c r="B84" s="26" t="s">
        <v>745</v>
      </c>
      <c r="C84" s="26"/>
      <c r="D84" s="86"/>
      <c r="E84" s="161"/>
      <c r="F84" s="161"/>
      <c r="G84" s="161"/>
      <c r="H84" s="165"/>
      <c r="I84" s="830"/>
      <c r="J84" s="26"/>
      <c r="K84" s="86"/>
    </row>
    <row r="85" spans="1:11" ht="23.1" customHeight="1">
      <c r="A85" s="829">
        <v>27</v>
      </c>
      <c r="B85" s="26" t="s">
        <v>746</v>
      </c>
      <c r="C85" s="26" t="s">
        <v>747</v>
      </c>
      <c r="D85" s="86" t="s">
        <v>748</v>
      </c>
      <c r="E85" s="161"/>
      <c r="F85" s="161">
        <v>2000000</v>
      </c>
      <c r="G85" s="161"/>
      <c r="H85" s="165"/>
      <c r="I85" s="830" t="s">
        <v>722</v>
      </c>
      <c r="J85" s="26" t="s">
        <v>749</v>
      </c>
      <c r="K85" s="86" t="s">
        <v>240</v>
      </c>
    </row>
    <row r="86" spans="1:11" ht="23.1" customHeight="1">
      <c r="A86" s="829"/>
      <c r="B86" s="26" t="s">
        <v>750</v>
      </c>
      <c r="C86" s="26" t="s">
        <v>751</v>
      </c>
      <c r="D86" s="86"/>
      <c r="E86" s="86"/>
      <c r="F86" s="86" t="s">
        <v>644</v>
      </c>
      <c r="G86" s="86"/>
      <c r="H86" s="165"/>
      <c r="I86" s="830" t="s">
        <v>260</v>
      </c>
      <c r="J86" s="26" t="s">
        <v>752</v>
      </c>
      <c r="K86" s="86"/>
    </row>
    <row r="87" spans="1:11" ht="23.1" customHeight="1">
      <c r="A87" s="829">
        <v>28</v>
      </c>
      <c r="B87" s="26" t="s">
        <v>754</v>
      </c>
      <c r="C87" s="26" t="s">
        <v>721</v>
      </c>
      <c r="D87" s="86" t="s">
        <v>755</v>
      </c>
      <c r="E87" s="165">
        <v>500000</v>
      </c>
      <c r="F87" s="165">
        <v>500000</v>
      </c>
      <c r="G87" s="165"/>
      <c r="H87" s="165"/>
      <c r="I87" s="830" t="s">
        <v>722</v>
      </c>
      <c r="J87" s="26" t="s">
        <v>741</v>
      </c>
      <c r="K87" s="164" t="s">
        <v>240</v>
      </c>
    </row>
    <row r="88" spans="1:11" ht="23.1" customHeight="1">
      <c r="A88" s="829"/>
      <c r="B88" s="182" t="s">
        <v>756</v>
      </c>
      <c r="C88" s="172"/>
      <c r="D88" s="164"/>
      <c r="E88" s="165" t="s">
        <v>644</v>
      </c>
      <c r="F88" s="165" t="s">
        <v>644</v>
      </c>
      <c r="G88" s="165"/>
      <c r="H88" s="165"/>
      <c r="I88" s="830" t="s">
        <v>260</v>
      </c>
      <c r="J88" s="172" t="s">
        <v>743</v>
      </c>
      <c r="K88" s="164"/>
    </row>
    <row r="89" spans="1:11" ht="23.1" customHeight="1">
      <c r="A89" s="829">
        <v>29</v>
      </c>
      <c r="B89" s="26" t="s">
        <v>757</v>
      </c>
      <c r="C89" s="26" t="s">
        <v>721</v>
      </c>
      <c r="D89" s="86" t="s">
        <v>758</v>
      </c>
      <c r="E89" s="165">
        <v>1000000</v>
      </c>
      <c r="F89" s="165">
        <v>1000000</v>
      </c>
      <c r="G89" s="165"/>
      <c r="H89" s="831"/>
      <c r="I89" s="830" t="s">
        <v>722</v>
      </c>
      <c r="J89" s="26" t="s">
        <v>741</v>
      </c>
      <c r="K89" s="164" t="s">
        <v>240</v>
      </c>
    </row>
    <row r="90" spans="1:11" ht="23.1" customHeight="1">
      <c r="A90" s="829"/>
      <c r="B90" s="26" t="s">
        <v>759</v>
      </c>
      <c r="C90" s="166"/>
      <c r="D90" s="178"/>
      <c r="E90" s="165" t="s">
        <v>760</v>
      </c>
      <c r="F90" s="165" t="s">
        <v>760</v>
      </c>
      <c r="G90" s="165"/>
      <c r="H90" s="165"/>
      <c r="I90" s="830" t="s">
        <v>260</v>
      </c>
      <c r="J90" s="172" t="s">
        <v>743</v>
      </c>
      <c r="K90" s="164"/>
    </row>
    <row r="91" spans="1:11" ht="23.1" customHeight="1">
      <c r="A91" s="829">
        <v>30</v>
      </c>
      <c r="B91" s="26" t="s">
        <v>761</v>
      </c>
      <c r="C91" s="26" t="s">
        <v>762</v>
      </c>
      <c r="D91" s="86" t="s">
        <v>763</v>
      </c>
      <c r="E91" s="165"/>
      <c r="F91" s="161"/>
      <c r="G91" s="161"/>
      <c r="H91" s="161">
        <v>400000</v>
      </c>
      <c r="I91" s="830" t="s">
        <v>722</v>
      </c>
      <c r="J91" s="26" t="s">
        <v>764</v>
      </c>
      <c r="K91" s="86" t="s">
        <v>240</v>
      </c>
    </row>
    <row r="92" spans="1:11" ht="23.1" customHeight="1">
      <c r="A92" s="829"/>
      <c r="B92" s="26"/>
      <c r="C92" s="26"/>
      <c r="D92" s="26"/>
      <c r="E92" s="831"/>
      <c r="F92" s="86"/>
      <c r="G92" s="86"/>
      <c r="H92" s="86" t="s">
        <v>644</v>
      </c>
      <c r="I92" s="830" t="s">
        <v>765</v>
      </c>
      <c r="J92" s="172" t="s">
        <v>280</v>
      </c>
      <c r="K92" s="172"/>
    </row>
    <row r="93" spans="1:11" ht="23.1" customHeight="1">
      <c r="A93" s="829">
        <v>31</v>
      </c>
      <c r="B93" s="26" t="s">
        <v>766</v>
      </c>
      <c r="C93" s="26" t="s">
        <v>767</v>
      </c>
      <c r="D93" s="86" t="s">
        <v>768</v>
      </c>
      <c r="E93" s="161">
        <v>500000</v>
      </c>
      <c r="F93" s="161">
        <v>500000</v>
      </c>
      <c r="G93" s="161"/>
      <c r="H93" s="161"/>
      <c r="I93" s="830" t="s">
        <v>722</v>
      </c>
      <c r="J93" s="26" t="s">
        <v>727</v>
      </c>
      <c r="K93" s="173" t="s">
        <v>240</v>
      </c>
    </row>
    <row r="94" spans="1:11" ht="23.1" customHeight="1">
      <c r="A94" s="829"/>
      <c r="B94" s="182" t="s">
        <v>769</v>
      </c>
      <c r="C94" s="26"/>
      <c r="D94" s="86"/>
      <c r="E94" s="86" t="s">
        <v>644</v>
      </c>
      <c r="F94" s="86" t="s">
        <v>644</v>
      </c>
      <c r="G94" s="86"/>
      <c r="H94" s="86"/>
      <c r="I94" s="830" t="s">
        <v>260</v>
      </c>
      <c r="J94" s="182" t="s">
        <v>729</v>
      </c>
      <c r="K94" s="173"/>
    </row>
    <row r="95" spans="1:11" ht="23.1" customHeight="1">
      <c r="A95" s="829">
        <v>32</v>
      </c>
      <c r="B95" s="26" t="s">
        <v>770</v>
      </c>
      <c r="C95" s="26" t="s">
        <v>767</v>
      </c>
      <c r="D95" s="86" t="s">
        <v>771</v>
      </c>
      <c r="E95" s="161">
        <v>800000</v>
      </c>
      <c r="F95" s="161">
        <v>800000</v>
      </c>
      <c r="G95" s="161"/>
      <c r="H95" s="165"/>
      <c r="I95" s="830" t="s">
        <v>722</v>
      </c>
      <c r="J95" s="26" t="s">
        <v>741</v>
      </c>
      <c r="K95" s="173" t="s">
        <v>240</v>
      </c>
    </row>
    <row r="96" spans="1:11" ht="23.1" customHeight="1">
      <c r="A96" s="180"/>
      <c r="B96" s="183" t="s">
        <v>772</v>
      </c>
      <c r="C96" s="27"/>
      <c r="D96" s="31"/>
      <c r="E96" s="31" t="s">
        <v>644</v>
      </c>
      <c r="F96" s="31" t="s">
        <v>644</v>
      </c>
      <c r="G96" s="31"/>
      <c r="H96" s="176"/>
      <c r="I96" s="181" t="s">
        <v>260</v>
      </c>
      <c r="J96" s="175" t="s">
        <v>743</v>
      </c>
      <c r="K96" s="177"/>
    </row>
    <row r="97" spans="1:11" ht="23.1" customHeight="1">
      <c r="A97" s="90" t="s">
        <v>620</v>
      </c>
      <c r="B97" s="90"/>
      <c r="C97" s="90"/>
      <c r="D97" s="90"/>
      <c r="E97" s="90"/>
      <c r="F97" s="90"/>
      <c r="G97" s="90"/>
      <c r="H97" s="90"/>
      <c r="I97" s="90"/>
      <c r="J97" s="827" t="s">
        <v>539</v>
      </c>
      <c r="K97" s="828"/>
    </row>
    <row r="98" spans="1:11" ht="23.1" customHeight="1">
      <c r="A98" s="90" t="s">
        <v>11</v>
      </c>
      <c r="B98" s="90" t="s">
        <v>636</v>
      </c>
      <c r="C98" s="90"/>
      <c r="D98" s="90"/>
      <c r="E98" s="90"/>
      <c r="F98" s="90"/>
      <c r="G98" s="90"/>
      <c r="H98" s="90"/>
      <c r="I98" s="90"/>
      <c r="J98" s="90"/>
      <c r="K98" s="90"/>
    </row>
    <row r="99" spans="1:11" ht="23.1" customHeight="1">
      <c r="A99" s="537"/>
      <c r="B99" s="800"/>
      <c r="C99" s="800"/>
      <c r="D99" s="801" t="s">
        <v>14</v>
      </c>
      <c r="E99" s="802" t="s">
        <v>15</v>
      </c>
      <c r="F99" s="803"/>
      <c r="G99" s="803"/>
      <c r="H99" s="804"/>
      <c r="I99" s="801" t="s">
        <v>17</v>
      </c>
      <c r="J99" s="801" t="s">
        <v>19</v>
      </c>
      <c r="K99" s="805" t="s">
        <v>21</v>
      </c>
    </row>
    <row r="100" spans="1:11" ht="23.1" customHeight="1">
      <c r="A100" s="806" t="s">
        <v>12</v>
      </c>
      <c r="B100" s="806" t="s">
        <v>5</v>
      </c>
      <c r="C100" s="806" t="s">
        <v>13</v>
      </c>
      <c r="D100" s="807" t="s">
        <v>22</v>
      </c>
      <c r="E100" s="801">
        <v>2561</v>
      </c>
      <c r="F100" s="801">
        <v>2562</v>
      </c>
      <c r="G100" s="801">
        <v>2563</v>
      </c>
      <c r="H100" s="801">
        <v>2564</v>
      </c>
      <c r="I100" s="806" t="s">
        <v>18</v>
      </c>
      <c r="J100" s="806" t="s">
        <v>20</v>
      </c>
      <c r="K100" s="807" t="s">
        <v>42</v>
      </c>
    </row>
    <row r="101" spans="1:11" ht="23.1" customHeight="1">
      <c r="A101" s="808"/>
      <c r="B101" s="808"/>
      <c r="C101" s="808"/>
      <c r="D101" s="808" t="s">
        <v>23</v>
      </c>
      <c r="E101" s="808" t="s">
        <v>16</v>
      </c>
      <c r="F101" s="808" t="s">
        <v>16</v>
      </c>
      <c r="G101" s="808" t="s">
        <v>16</v>
      </c>
      <c r="H101" s="808" t="s">
        <v>16</v>
      </c>
      <c r="I101" s="808"/>
      <c r="J101" s="808"/>
      <c r="K101" s="809" t="s">
        <v>43</v>
      </c>
    </row>
    <row r="102" spans="1:11" ht="23.1" customHeight="1">
      <c r="A102" s="171">
        <v>33</v>
      </c>
      <c r="B102" s="26" t="s">
        <v>773</v>
      </c>
      <c r="C102" s="26" t="s">
        <v>721</v>
      </c>
      <c r="D102" s="86" t="s">
        <v>774</v>
      </c>
      <c r="E102" s="165">
        <v>1000000</v>
      </c>
      <c r="F102" s="165">
        <v>1000000</v>
      </c>
      <c r="G102" s="165">
        <v>1000000</v>
      </c>
      <c r="H102" s="165">
        <v>1000000</v>
      </c>
      <c r="I102" s="830" t="s">
        <v>722</v>
      </c>
      <c r="J102" s="26" t="s">
        <v>775</v>
      </c>
      <c r="K102" s="86" t="s">
        <v>240</v>
      </c>
    </row>
    <row r="103" spans="1:11" ht="23.1" customHeight="1">
      <c r="A103" s="171"/>
      <c r="B103" s="26" t="s">
        <v>2899</v>
      </c>
      <c r="C103" s="26"/>
      <c r="D103" s="86"/>
      <c r="E103" s="165" t="s">
        <v>776</v>
      </c>
      <c r="F103" s="165" t="s">
        <v>776</v>
      </c>
      <c r="G103" s="165" t="s">
        <v>776</v>
      </c>
      <c r="H103" s="165" t="s">
        <v>776</v>
      </c>
      <c r="I103" s="830" t="s">
        <v>260</v>
      </c>
      <c r="J103" s="26" t="s">
        <v>729</v>
      </c>
      <c r="K103" s="86"/>
    </row>
    <row r="104" spans="1:11" ht="23.1" customHeight="1">
      <c r="A104" s="171">
        <v>34</v>
      </c>
      <c r="B104" s="26" t="s">
        <v>777</v>
      </c>
      <c r="C104" s="26" t="s">
        <v>2900</v>
      </c>
      <c r="D104" s="86" t="s">
        <v>2902</v>
      </c>
      <c r="E104" s="165">
        <v>1000000</v>
      </c>
      <c r="F104" s="165">
        <v>1000000</v>
      </c>
      <c r="G104" s="165"/>
      <c r="H104" s="165"/>
      <c r="I104" s="830" t="s">
        <v>722</v>
      </c>
      <c r="J104" s="26" t="s">
        <v>778</v>
      </c>
      <c r="K104" s="86" t="s">
        <v>240</v>
      </c>
    </row>
    <row r="105" spans="1:11" ht="23.1" customHeight="1">
      <c r="A105" s="171"/>
      <c r="B105" s="26" t="s">
        <v>779</v>
      </c>
      <c r="C105" s="26" t="s">
        <v>2901</v>
      </c>
      <c r="D105" s="86"/>
      <c r="E105" s="165" t="s">
        <v>644</v>
      </c>
      <c r="F105" s="165" t="s">
        <v>644</v>
      </c>
      <c r="G105" s="165"/>
      <c r="H105" s="165"/>
      <c r="I105" s="830" t="s">
        <v>260</v>
      </c>
      <c r="J105" s="26" t="s">
        <v>280</v>
      </c>
      <c r="K105" s="86"/>
    </row>
    <row r="106" spans="1:11" ht="23.1" customHeight="1">
      <c r="A106" s="171">
        <v>35</v>
      </c>
      <c r="B106" s="26" t="s">
        <v>780</v>
      </c>
      <c r="C106" s="26" t="s">
        <v>721</v>
      </c>
      <c r="D106" s="86" t="s">
        <v>781</v>
      </c>
      <c r="E106" s="161"/>
      <c r="F106" s="161">
        <v>1000000</v>
      </c>
      <c r="G106" s="161"/>
      <c r="H106" s="165"/>
      <c r="I106" s="830" t="s">
        <v>722</v>
      </c>
      <c r="J106" s="26" t="s">
        <v>782</v>
      </c>
      <c r="K106" s="86" t="s">
        <v>240</v>
      </c>
    </row>
    <row r="107" spans="1:11" ht="23.1" customHeight="1">
      <c r="A107" s="171"/>
      <c r="B107" s="26" t="s">
        <v>783</v>
      </c>
      <c r="C107" s="166"/>
      <c r="D107" s="164"/>
      <c r="E107" s="86"/>
      <c r="F107" s="86" t="s">
        <v>644</v>
      </c>
      <c r="G107" s="86"/>
      <c r="H107" s="830"/>
      <c r="I107" s="830" t="s">
        <v>260</v>
      </c>
      <c r="J107" s="26" t="s">
        <v>725</v>
      </c>
      <c r="K107" s="164"/>
    </row>
    <row r="108" spans="1:11" ht="23.1" customHeight="1">
      <c r="A108" s="160">
        <v>36</v>
      </c>
      <c r="B108" s="26" t="s">
        <v>784</v>
      </c>
      <c r="C108" s="26" t="s">
        <v>785</v>
      </c>
      <c r="D108" s="86" t="s">
        <v>786</v>
      </c>
      <c r="E108" s="831"/>
      <c r="F108" s="161">
        <v>400000</v>
      </c>
      <c r="G108" s="161"/>
      <c r="H108" s="161">
        <v>400000</v>
      </c>
      <c r="I108" s="830" t="s">
        <v>722</v>
      </c>
      <c r="J108" s="26" t="s">
        <v>787</v>
      </c>
      <c r="K108" s="86" t="s">
        <v>240</v>
      </c>
    </row>
    <row r="109" spans="1:11" ht="23.1" customHeight="1">
      <c r="A109" s="160"/>
      <c r="B109" s="26"/>
      <c r="C109" s="26" t="s">
        <v>788</v>
      </c>
      <c r="D109" s="86"/>
      <c r="E109" s="165"/>
      <c r="F109" s="86" t="s">
        <v>644</v>
      </c>
      <c r="G109" s="86"/>
      <c r="H109" s="86" t="s">
        <v>644</v>
      </c>
      <c r="I109" s="830" t="s">
        <v>789</v>
      </c>
      <c r="J109" s="172" t="s">
        <v>790</v>
      </c>
      <c r="K109" s="164"/>
    </row>
    <row r="110" spans="1:11" ht="23.1" customHeight="1">
      <c r="A110" s="160">
        <v>37</v>
      </c>
      <c r="B110" s="26" t="s">
        <v>791</v>
      </c>
      <c r="C110" s="26" t="s">
        <v>792</v>
      </c>
      <c r="D110" s="86" t="s">
        <v>793</v>
      </c>
      <c r="E110" s="165">
        <v>500000</v>
      </c>
      <c r="F110" s="165">
        <v>500000</v>
      </c>
      <c r="G110" s="161"/>
      <c r="H110" s="165"/>
      <c r="I110" s="830" t="s">
        <v>722</v>
      </c>
      <c r="J110" s="26" t="s">
        <v>787</v>
      </c>
      <c r="K110" s="86" t="s">
        <v>240</v>
      </c>
    </row>
    <row r="111" spans="1:11" ht="23.1" customHeight="1">
      <c r="A111" s="160"/>
      <c r="B111" s="26" t="s">
        <v>794</v>
      </c>
      <c r="C111" s="26"/>
      <c r="D111" s="26"/>
      <c r="E111" s="165" t="s">
        <v>644</v>
      </c>
      <c r="F111" s="165" t="s">
        <v>644</v>
      </c>
      <c r="G111" s="86"/>
      <c r="H111" s="165"/>
      <c r="I111" s="830" t="s">
        <v>795</v>
      </c>
      <c r="J111" s="26" t="s">
        <v>796</v>
      </c>
      <c r="K111" s="164"/>
    </row>
    <row r="112" spans="1:11" ht="23.1" customHeight="1">
      <c r="A112" s="160">
        <v>38</v>
      </c>
      <c r="B112" s="26" t="s">
        <v>797</v>
      </c>
      <c r="C112" s="26" t="s">
        <v>792</v>
      </c>
      <c r="D112" s="86" t="s">
        <v>798</v>
      </c>
      <c r="E112" s="161">
        <v>500000</v>
      </c>
      <c r="F112" s="161">
        <v>500000</v>
      </c>
      <c r="G112" s="161"/>
      <c r="H112" s="165"/>
      <c r="I112" s="830" t="s">
        <v>722</v>
      </c>
      <c r="J112" s="26" t="s">
        <v>787</v>
      </c>
      <c r="K112" s="86" t="s">
        <v>240</v>
      </c>
    </row>
    <row r="113" spans="1:13" ht="23.1" customHeight="1">
      <c r="A113" s="160"/>
      <c r="B113" s="26" t="s">
        <v>799</v>
      </c>
      <c r="C113" s="172"/>
      <c r="D113" s="164"/>
      <c r="E113" s="86" t="s">
        <v>644</v>
      </c>
      <c r="F113" s="86" t="s">
        <v>644</v>
      </c>
      <c r="G113" s="86"/>
      <c r="H113" s="165"/>
      <c r="I113" s="830" t="s">
        <v>795</v>
      </c>
      <c r="J113" s="26" t="s">
        <v>796</v>
      </c>
      <c r="K113" s="172"/>
    </row>
    <row r="114" spans="1:13" ht="23.1" customHeight="1">
      <c r="A114" s="171">
        <v>39</v>
      </c>
      <c r="B114" s="26" t="s">
        <v>801</v>
      </c>
      <c r="C114" s="26" t="s">
        <v>802</v>
      </c>
      <c r="D114" s="86" t="s">
        <v>285</v>
      </c>
      <c r="E114" s="165">
        <v>200000</v>
      </c>
      <c r="F114" s="165">
        <v>200000</v>
      </c>
      <c r="G114" s="161"/>
      <c r="H114" s="165"/>
      <c r="I114" s="830" t="s">
        <v>722</v>
      </c>
      <c r="J114" s="26" t="s">
        <v>803</v>
      </c>
      <c r="K114" s="86" t="s">
        <v>240</v>
      </c>
    </row>
    <row r="115" spans="1:13" ht="23.1" customHeight="1">
      <c r="A115" s="171"/>
      <c r="B115" s="172" t="s">
        <v>804</v>
      </c>
      <c r="C115" s="166"/>
      <c r="D115" s="164"/>
      <c r="E115" s="165" t="s">
        <v>644</v>
      </c>
      <c r="F115" s="165" t="s">
        <v>644</v>
      </c>
      <c r="G115" s="86"/>
      <c r="H115" s="165"/>
      <c r="I115" s="830" t="s">
        <v>805</v>
      </c>
      <c r="J115" s="26" t="s">
        <v>806</v>
      </c>
      <c r="K115" s="164"/>
    </row>
    <row r="116" spans="1:13" ht="23.1" customHeight="1">
      <c r="A116" s="171">
        <v>40</v>
      </c>
      <c r="B116" s="26" t="s">
        <v>807</v>
      </c>
      <c r="C116" s="26" t="s">
        <v>808</v>
      </c>
      <c r="D116" s="86" t="s">
        <v>809</v>
      </c>
      <c r="E116" s="161">
        <v>50000</v>
      </c>
      <c r="F116" s="161">
        <v>50000</v>
      </c>
      <c r="G116" s="161">
        <v>50000</v>
      </c>
      <c r="H116" s="831"/>
      <c r="I116" s="831" t="s">
        <v>722</v>
      </c>
      <c r="J116" s="26" t="s">
        <v>810</v>
      </c>
      <c r="K116" s="86" t="s">
        <v>240</v>
      </c>
    </row>
    <row r="117" spans="1:13" ht="23.1" customHeight="1">
      <c r="A117" s="171"/>
      <c r="B117" s="26"/>
      <c r="C117" s="26" t="s">
        <v>39</v>
      </c>
      <c r="D117" s="86"/>
      <c r="E117" s="86" t="s">
        <v>644</v>
      </c>
      <c r="F117" s="86" t="s">
        <v>644</v>
      </c>
      <c r="G117" s="86" t="s">
        <v>644</v>
      </c>
      <c r="H117" s="165"/>
      <c r="I117" s="165" t="s">
        <v>811</v>
      </c>
      <c r="J117" s="832" t="s">
        <v>812</v>
      </c>
      <c r="K117" s="164"/>
    </row>
    <row r="118" spans="1:13" ht="23.1" customHeight="1">
      <c r="A118" s="544"/>
      <c r="B118" s="15"/>
      <c r="C118" s="15"/>
      <c r="D118" s="833"/>
      <c r="E118" s="27"/>
      <c r="F118" s="27"/>
      <c r="G118" s="27"/>
      <c r="H118" s="27"/>
      <c r="I118" s="27"/>
      <c r="J118" s="27"/>
      <c r="K118" s="27"/>
    </row>
    <row r="119" spans="1:13" ht="23.1" customHeight="1">
      <c r="A119" s="90" t="s">
        <v>620</v>
      </c>
      <c r="B119" s="90"/>
      <c r="C119" s="90"/>
      <c r="D119" s="90"/>
      <c r="E119" s="90"/>
      <c r="F119" s="90"/>
      <c r="G119" s="90"/>
      <c r="H119" s="90"/>
      <c r="I119" s="90"/>
      <c r="J119" s="827" t="s">
        <v>539</v>
      </c>
      <c r="K119" s="828"/>
    </row>
    <row r="120" spans="1:13" ht="23.1" customHeight="1">
      <c r="A120" s="90" t="s">
        <v>11</v>
      </c>
      <c r="B120" s="90" t="s">
        <v>636</v>
      </c>
      <c r="C120" s="90"/>
      <c r="D120" s="90"/>
      <c r="E120" s="90"/>
      <c r="F120" s="90"/>
      <c r="G120" s="90"/>
      <c r="H120" s="90"/>
      <c r="I120" s="90"/>
      <c r="J120" s="90"/>
      <c r="K120" s="90"/>
      <c r="L120" s="834"/>
      <c r="M120" s="835"/>
    </row>
    <row r="121" spans="1:13" ht="23.1" customHeight="1">
      <c r="A121" s="537"/>
      <c r="B121" s="800"/>
      <c r="C121" s="800"/>
      <c r="D121" s="801" t="s">
        <v>14</v>
      </c>
      <c r="E121" s="836" t="s">
        <v>15</v>
      </c>
      <c r="F121" s="837"/>
      <c r="G121" s="837"/>
      <c r="H121" s="838"/>
      <c r="I121" s="801" t="s">
        <v>17</v>
      </c>
      <c r="J121" s="801" t="s">
        <v>19</v>
      </c>
      <c r="K121" s="805" t="s">
        <v>21</v>
      </c>
      <c r="L121" s="834"/>
      <c r="M121" s="835"/>
    </row>
    <row r="122" spans="1:13" ht="23.1" customHeight="1">
      <c r="A122" s="806" t="s">
        <v>12</v>
      </c>
      <c r="B122" s="806" t="s">
        <v>5</v>
      </c>
      <c r="C122" s="806" t="s">
        <v>13</v>
      </c>
      <c r="D122" s="807" t="s">
        <v>22</v>
      </c>
      <c r="E122" s="806">
        <v>2561</v>
      </c>
      <c r="F122" s="806">
        <v>2562</v>
      </c>
      <c r="G122" s="806">
        <v>2563</v>
      </c>
      <c r="H122" s="806">
        <v>2564</v>
      </c>
      <c r="I122" s="806" t="s">
        <v>18</v>
      </c>
      <c r="J122" s="806" t="s">
        <v>20</v>
      </c>
      <c r="K122" s="807" t="s">
        <v>42</v>
      </c>
      <c r="L122" s="834"/>
      <c r="M122" s="835"/>
    </row>
    <row r="123" spans="1:13" ht="23.1" customHeight="1">
      <c r="A123" s="808"/>
      <c r="B123" s="808"/>
      <c r="C123" s="808"/>
      <c r="D123" s="808" t="s">
        <v>23</v>
      </c>
      <c r="E123" s="808" t="s">
        <v>16</v>
      </c>
      <c r="F123" s="808" t="s">
        <v>16</v>
      </c>
      <c r="G123" s="808" t="s">
        <v>16</v>
      </c>
      <c r="H123" s="808" t="s">
        <v>16</v>
      </c>
      <c r="I123" s="808"/>
      <c r="J123" s="808"/>
      <c r="K123" s="809" t="s">
        <v>43</v>
      </c>
    </row>
    <row r="124" spans="1:13" ht="23.1" customHeight="1">
      <c r="A124" s="171">
        <v>41</v>
      </c>
      <c r="B124" s="186" t="s">
        <v>813</v>
      </c>
      <c r="C124" s="186" t="s">
        <v>814</v>
      </c>
      <c r="D124" s="839" t="s">
        <v>815</v>
      </c>
      <c r="E124" s="840">
        <v>400000</v>
      </c>
      <c r="F124" s="840"/>
      <c r="G124" s="840"/>
      <c r="H124" s="165"/>
      <c r="I124" s="830" t="s">
        <v>722</v>
      </c>
      <c r="J124" s="186" t="s">
        <v>816</v>
      </c>
      <c r="K124" s="839" t="s">
        <v>240</v>
      </c>
    </row>
    <row r="125" spans="1:13" ht="23.1" customHeight="1">
      <c r="A125" s="171"/>
      <c r="B125" s="186" t="s">
        <v>817</v>
      </c>
      <c r="C125" s="26" t="s">
        <v>818</v>
      </c>
      <c r="D125" s="839"/>
      <c r="E125" s="839" t="s">
        <v>819</v>
      </c>
      <c r="F125" s="839"/>
      <c r="G125" s="839"/>
      <c r="H125" s="165"/>
      <c r="I125" s="830" t="s">
        <v>260</v>
      </c>
      <c r="J125" s="186"/>
      <c r="K125" s="164"/>
    </row>
    <row r="126" spans="1:13" ht="23.1" customHeight="1">
      <c r="A126" s="171">
        <v>42</v>
      </c>
      <c r="B126" s="182" t="s">
        <v>841</v>
      </c>
      <c r="C126" s="26" t="s">
        <v>842</v>
      </c>
      <c r="D126" s="164" t="s">
        <v>843</v>
      </c>
      <c r="E126" s="165">
        <v>600000</v>
      </c>
      <c r="F126" s="161">
        <v>300000</v>
      </c>
      <c r="G126" s="161"/>
      <c r="H126" s="161"/>
      <c r="I126" s="830" t="s">
        <v>722</v>
      </c>
      <c r="J126" s="26"/>
      <c r="K126" s="173"/>
    </row>
    <row r="127" spans="1:13" ht="23.1" customHeight="1">
      <c r="A127" s="171"/>
      <c r="B127" s="182" t="s">
        <v>844</v>
      </c>
      <c r="C127" s="26" t="s">
        <v>845</v>
      </c>
      <c r="D127" s="164"/>
      <c r="E127" s="165" t="s">
        <v>644</v>
      </c>
      <c r="F127" s="161" t="s">
        <v>644</v>
      </c>
      <c r="G127" s="161"/>
      <c r="H127" s="161"/>
      <c r="I127" s="830" t="s">
        <v>260</v>
      </c>
      <c r="J127" s="26" t="s">
        <v>846</v>
      </c>
      <c r="K127" s="164" t="s">
        <v>847</v>
      </c>
    </row>
    <row r="128" spans="1:13" ht="23.1" customHeight="1">
      <c r="A128" s="171">
        <v>43</v>
      </c>
      <c r="B128" s="172" t="s">
        <v>848</v>
      </c>
      <c r="C128" s="26" t="s">
        <v>849</v>
      </c>
      <c r="D128" s="164" t="s">
        <v>850</v>
      </c>
      <c r="E128" s="165"/>
      <c r="F128" s="161">
        <v>1000000</v>
      </c>
      <c r="G128" s="161"/>
      <c r="H128" s="86"/>
      <c r="I128" s="830" t="s">
        <v>722</v>
      </c>
      <c r="J128" s="26" t="s">
        <v>846</v>
      </c>
      <c r="K128" s="164" t="s">
        <v>851</v>
      </c>
    </row>
    <row r="129" spans="1:11" ht="23.1" customHeight="1">
      <c r="A129" s="171"/>
      <c r="B129" s="172" t="s">
        <v>852</v>
      </c>
      <c r="C129" s="172" t="s">
        <v>818</v>
      </c>
      <c r="D129" s="172"/>
      <c r="E129" s="831"/>
      <c r="F129" s="165" t="s">
        <v>644</v>
      </c>
      <c r="G129" s="165"/>
      <c r="H129" s="831"/>
      <c r="I129" s="830" t="s">
        <v>260</v>
      </c>
      <c r="J129" s="172" t="s">
        <v>853</v>
      </c>
      <c r="K129" s="164"/>
    </row>
    <row r="130" spans="1:11" ht="23.1" customHeight="1">
      <c r="A130" s="171">
        <v>44</v>
      </c>
      <c r="B130" s="26" t="s">
        <v>854</v>
      </c>
      <c r="C130" s="26" t="s">
        <v>814</v>
      </c>
      <c r="D130" s="86" t="s">
        <v>855</v>
      </c>
      <c r="E130" s="161">
        <v>300000</v>
      </c>
      <c r="F130" s="161">
        <v>300000</v>
      </c>
      <c r="G130" s="161"/>
      <c r="H130" s="161"/>
      <c r="I130" s="830" t="s">
        <v>722</v>
      </c>
      <c r="J130" s="26" t="s">
        <v>856</v>
      </c>
      <c r="K130" s="86" t="s">
        <v>240</v>
      </c>
    </row>
    <row r="131" spans="1:11" ht="23.1" customHeight="1">
      <c r="A131" s="171"/>
      <c r="B131" s="172"/>
      <c r="C131" s="26" t="s">
        <v>818</v>
      </c>
      <c r="D131" s="164"/>
      <c r="E131" s="86" t="s">
        <v>644</v>
      </c>
      <c r="F131" s="86" t="s">
        <v>644</v>
      </c>
      <c r="G131" s="86"/>
      <c r="H131" s="86"/>
      <c r="I131" s="830" t="s">
        <v>260</v>
      </c>
      <c r="J131" s="26" t="s">
        <v>93</v>
      </c>
      <c r="K131" s="172"/>
    </row>
    <row r="132" spans="1:11" ht="23.1" customHeight="1">
      <c r="A132" s="171">
        <v>45</v>
      </c>
      <c r="B132" s="182" t="s">
        <v>857</v>
      </c>
      <c r="C132" s="26" t="s">
        <v>858</v>
      </c>
      <c r="D132" s="164" t="s">
        <v>859</v>
      </c>
      <c r="E132" s="162">
        <v>2000000</v>
      </c>
      <c r="F132" s="162">
        <v>2000000</v>
      </c>
      <c r="G132" s="162"/>
      <c r="H132" s="86"/>
      <c r="I132" s="830" t="s">
        <v>722</v>
      </c>
      <c r="J132" s="26" t="s">
        <v>860</v>
      </c>
      <c r="K132" s="173" t="s">
        <v>240</v>
      </c>
    </row>
    <row r="133" spans="1:11" ht="23.1" customHeight="1">
      <c r="A133" s="171"/>
      <c r="B133" s="182" t="s">
        <v>861</v>
      </c>
      <c r="C133" s="26"/>
      <c r="D133" s="164"/>
      <c r="E133" s="86" t="s">
        <v>862</v>
      </c>
      <c r="F133" s="86" t="s">
        <v>862</v>
      </c>
      <c r="G133" s="86"/>
      <c r="H133" s="86"/>
      <c r="I133" s="830" t="s">
        <v>260</v>
      </c>
      <c r="J133" s="26"/>
      <c r="K133" s="172"/>
    </row>
    <row r="134" spans="1:11" ht="23.1" customHeight="1">
      <c r="A134" s="171">
        <v>46</v>
      </c>
      <c r="B134" s="182" t="s">
        <v>863</v>
      </c>
      <c r="C134" s="26" t="s">
        <v>864</v>
      </c>
      <c r="D134" s="164" t="s">
        <v>865</v>
      </c>
      <c r="E134" s="165">
        <v>100000</v>
      </c>
      <c r="F134" s="165">
        <v>100000</v>
      </c>
      <c r="G134" s="165">
        <v>100000</v>
      </c>
      <c r="H134" s="165">
        <v>100000</v>
      </c>
      <c r="I134" s="161" t="s">
        <v>722</v>
      </c>
      <c r="J134" s="26" t="s">
        <v>866</v>
      </c>
      <c r="K134" s="173" t="s">
        <v>240</v>
      </c>
    </row>
    <row r="135" spans="1:11" ht="23.1" customHeight="1">
      <c r="A135" s="171"/>
      <c r="B135" s="172"/>
      <c r="C135" s="26"/>
      <c r="D135" s="164"/>
      <c r="E135" s="165" t="s">
        <v>644</v>
      </c>
      <c r="F135" s="165" t="s">
        <v>644</v>
      </c>
      <c r="G135" s="165" t="s">
        <v>644</v>
      </c>
      <c r="H135" s="165" t="s">
        <v>644</v>
      </c>
      <c r="I135" s="86" t="s">
        <v>867</v>
      </c>
      <c r="J135" s="26"/>
      <c r="K135" s="172"/>
    </row>
    <row r="136" spans="1:11" ht="23.1" customHeight="1">
      <c r="A136" s="171">
        <v>47</v>
      </c>
      <c r="B136" s="182" t="s">
        <v>868</v>
      </c>
      <c r="C136" s="26" t="s">
        <v>869</v>
      </c>
      <c r="D136" s="164" t="s">
        <v>870</v>
      </c>
      <c r="E136" s="165">
        <v>500000</v>
      </c>
      <c r="F136" s="165">
        <v>500000</v>
      </c>
      <c r="G136" s="165">
        <v>500000</v>
      </c>
      <c r="H136" s="165">
        <v>500000</v>
      </c>
      <c r="I136" s="161" t="s">
        <v>837</v>
      </c>
      <c r="J136" s="26" t="s">
        <v>871</v>
      </c>
      <c r="K136" s="173" t="s">
        <v>240</v>
      </c>
    </row>
    <row r="137" spans="1:11" ht="23.1" customHeight="1">
      <c r="A137" s="171"/>
      <c r="B137" s="182" t="s">
        <v>872</v>
      </c>
      <c r="C137" s="26"/>
      <c r="D137" s="164"/>
      <c r="E137" s="165" t="s">
        <v>644</v>
      </c>
      <c r="F137" s="165" t="s">
        <v>644</v>
      </c>
      <c r="G137" s="165" t="s">
        <v>644</v>
      </c>
      <c r="H137" s="165" t="s">
        <v>644</v>
      </c>
      <c r="I137" s="86" t="s">
        <v>795</v>
      </c>
      <c r="J137" s="26" t="s">
        <v>743</v>
      </c>
      <c r="K137" s="172"/>
    </row>
    <row r="138" spans="1:11" ht="23.1" customHeight="1">
      <c r="A138" s="171">
        <v>48</v>
      </c>
      <c r="B138" s="166" t="s">
        <v>877</v>
      </c>
      <c r="C138" s="26" t="s">
        <v>878</v>
      </c>
      <c r="D138" s="86" t="s">
        <v>786</v>
      </c>
      <c r="E138" s="165"/>
      <c r="F138" s="161">
        <v>2000000</v>
      </c>
      <c r="G138" s="161"/>
      <c r="H138" s="161"/>
      <c r="I138" s="161" t="s">
        <v>722</v>
      </c>
      <c r="J138" s="26" t="s">
        <v>879</v>
      </c>
      <c r="K138" s="86" t="s">
        <v>847</v>
      </c>
    </row>
    <row r="139" spans="1:11" ht="23.1" customHeight="1">
      <c r="A139" s="171"/>
      <c r="B139" s="166" t="s">
        <v>880</v>
      </c>
      <c r="C139" s="26" t="s">
        <v>881</v>
      </c>
      <c r="D139" s="86"/>
      <c r="E139" s="165"/>
      <c r="F139" s="86" t="s">
        <v>819</v>
      </c>
      <c r="G139" s="86"/>
      <c r="H139" s="86"/>
      <c r="I139" s="841" t="s">
        <v>882</v>
      </c>
      <c r="J139" s="26" t="s">
        <v>881</v>
      </c>
      <c r="K139" s="86"/>
    </row>
    <row r="140" spans="1:11" ht="23.1" customHeight="1">
      <c r="A140" s="544"/>
      <c r="B140" s="816"/>
      <c r="C140" s="816"/>
      <c r="D140" s="816"/>
      <c r="E140" s="816"/>
      <c r="F140" s="816"/>
      <c r="G140" s="816"/>
      <c r="H140" s="816"/>
      <c r="I140" s="816"/>
      <c r="J140" s="816"/>
      <c r="K140" s="816"/>
    </row>
    <row r="141" spans="1:11" ht="23.1" customHeight="1">
      <c r="A141" s="90" t="s">
        <v>620</v>
      </c>
      <c r="B141" s="90"/>
      <c r="C141" s="90"/>
      <c r="D141" s="90"/>
      <c r="E141" s="90"/>
      <c r="F141" s="90"/>
      <c r="G141" s="90"/>
      <c r="H141" s="90"/>
      <c r="I141" s="90"/>
      <c r="J141" s="827" t="s">
        <v>539</v>
      </c>
      <c r="K141" s="828"/>
    </row>
    <row r="142" spans="1:11" ht="23.1" customHeight="1">
      <c r="A142" s="90" t="s">
        <v>11</v>
      </c>
      <c r="B142" s="90" t="s">
        <v>636</v>
      </c>
      <c r="C142" s="90"/>
      <c r="D142" s="90"/>
      <c r="E142" s="90"/>
      <c r="F142" s="90"/>
      <c r="G142" s="90"/>
      <c r="H142" s="90"/>
      <c r="I142" s="90"/>
      <c r="J142" s="90"/>
      <c r="K142" s="90"/>
    </row>
    <row r="143" spans="1:11" ht="23.1" customHeight="1">
      <c r="A143" s="537"/>
      <c r="B143" s="800"/>
      <c r="C143" s="800"/>
      <c r="D143" s="801" t="s">
        <v>14</v>
      </c>
      <c r="E143" s="842" t="s">
        <v>15</v>
      </c>
      <c r="F143" s="842"/>
      <c r="G143" s="842"/>
      <c r="H143" s="842"/>
      <c r="I143" s="801" t="s">
        <v>17</v>
      </c>
      <c r="J143" s="801" t="s">
        <v>19</v>
      </c>
      <c r="K143" s="805" t="s">
        <v>21</v>
      </c>
    </row>
    <row r="144" spans="1:11" ht="23.1" customHeight="1">
      <c r="A144" s="806" t="s">
        <v>12</v>
      </c>
      <c r="B144" s="806" t="s">
        <v>5</v>
      </c>
      <c r="C144" s="806" t="s">
        <v>13</v>
      </c>
      <c r="D144" s="807" t="s">
        <v>22</v>
      </c>
      <c r="E144" s="806">
        <v>2561</v>
      </c>
      <c r="F144" s="806">
        <v>2562</v>
      </c>
      <c r="G144" s="806">
        <v>2563</v>
      </c>
      <c r="H144" s="806">
        <v>2564</v>
      </c>
      <c r="I144" s="806" t="s">
        <v>18</v>
      </c>
      <c r="J144" s="806" t="s">
        <v>20</v>
      </c>
      <c r="K144" s="807" t="s">
        <v>42</v>
      </c>
    </row>
    <row r="145" spans="1:11" ht="23.1" customHeight="1">
      <c r="A145" s="808"/>
      <c r="B145" s="808"/>
      <c r="C145" s="808"/>
      <c r="D145" s="808" t="s">
        <v>23</v>
      </c>
      <c r="E145" s="808" t="s">
        <v>16</v>
      </c>
      <c r="F145" s="808" t="s">
        <v>16</v>
      </c>
      <c r="G145" s="808" t="s">
        <v>16</v>
      </c>
      <c r="H145" s="808" t="s">
        <v>16</v>
      </c>
      <c r="I145" s="808"/>
      <c r="J145" s="808"/>
      <c r="K145" s="809" t="s">
        <v>43</v>
      </c>
    </row>
    <row r="146" spans="1:11" ht="23.1" customHeight="1">
      <c r="A146" s="171">
        <v>49</v>
      </c>
      <c r="B146" s="26" t="s">
        <v>883</v>
      </c>
      <c r="C146" s="26" t="s">
        <v>884</v>
      </c>
      <c r="D146" s="86" t="s">
        <v>885</v>
      </c>
      <c r="E146" s="831"/>
      <c r="F146" s="161">
        <v>200000</v>
      </c>
      <c r="G146" s="161"/>
      <c r="H146" s="161"/>
      <c r="I146" s="830" t="s">
        <v>722</v>
      </c>
      <c r="J146" s="26" t="s">
        <v>886</v>
      </c>
      <c r="K146" s="86" t="s">
        <v>240</v>
      </c>
    </row>
    <row r="147" spans="1:11" ht="23.1" customHeight="1">
      <c r="A147" s="171"/>
      <c r="B147" s="182" t="s">
        <v>555</v>
      </c>
      <c r="C147" s="26" t="s">
        <v>822</v>
      </c>
      <c r="D147" s="164"/>
      <c r="E147" s="831" t="s">
        <v>446</v>
      </c>
      <c r="F147" s="86" t="s">
        <v>819</v>
      </c>
      <c r="G147" s="86"/>
      <c r="H147" s="86"/>
      <c r="I147" s="830" t="s">
        <v>260</v>
      </c>
      <c r="J147" s="26"/>
      <c r="K147" s="164"/>
    </row>
    <row r="148" spans="1:11" ht="23.1" customHeight="1">
      <c r="A148" s="171">
        <v>50</v>
      </c>
      <c r="B148" s="182" t="s">
        <v>2903</v>
      </c>
      <c r="C148" s="172" t="s">
        <v>887</v>
      </c>
      <c r="D148" s="164" t="s">
        <v>677</v>
      </c>
      <c r="E148" s="831">
        <v>400000</v>
      </c>
      <c r="F148" s="165">
        <v>400000</v>
      </c>
      <c r="G148" s="831"/>
      <c r="H148" s="831"/>
      <c r="I148" s="831" t="s">
        <v>888</v>
      </c>
      <c r="J148" s="26" t="s">
        <v>846</v>
      </c>
      <c r="K148" s="164" t="s">
        <v>240</v>
      </c>
    </row>
    <row r="149" spans="1:11" ht="23.1" customHeight="1">
      <c r="A149" s="171"/>
      <c r="B149" s="172"/>
      <c r="C149" s="172" t="s">
        <v>889</v>
      </c>
      <c r="D149" s="172"/>
      <c r="E149" s="165" t="s">
        <v>644</v>
      </c>
      <c r="F149" s="165" t="s">
        <v>644</v>
      </c>
      <c r="G149" s="165"/>
      <c r="H149" s="831"/>
      <c r="I149" s="831" t="s">
        <v>260</v>
      </c>
      <c r="J149" s="172" t="s">
        <v>853</v>
      </c>
      <c r="K149" s="172"/>
    </row>
    <row r="150" spans="1:11" ht="23.1" customHeight="1">
      <c r="A150" s="171">
        <v>51</v>
      </c>
      <c r="B150" s="26" t="s">
        <v>890</v>
      </c>
      <c r="C150" s="172" t="s">
        <v>891</v>
      </c>
      <c r="D150" s="164" t="s">
        <v>892</v>
      </c>
      <c r="E150" s="165"/>
      <c r="F150" s="165">
        <v>500000</v>
      </c>
      <c r="G150" s="165"/>
      <c r="H150" s="831"/>
      <c r="I150" s="831" t="s">
        <v>888</v>
      </c>
      <c r="J150" s="172" t="s">
        <v>893</v>
      </c>
      <c r="K150" s="164" t="s">
        <v>240</v>
      </c>
    </row>
    <row r="151" spans="1:11" ht="23.1" customHeight="1">
      <c r="A151" s="171"/>
      <c r="B151" s="26" t="s">
        <v>894</v>
      </c>
      <c r="C151" s="26" t="s">
        <v>818</v>
      </c>
      <c r="D151" s="164"/>
      <c r="E151" s="165"/>
      <c r="F151" s="165" t="s">
        <v>644</v>
      </c>
      <c r="G151" s="165"/>
      <c r="H151" s="86"/>
      <c r="I151" s="86" t="s">
        <v>895</v>
      </c>
      <c r="J151" s="26" t="s">
        <v>896</v>
      </c>
      <c r="K151" s="164"/>
    </row>
    <row r="152" spans="1:11" ht="23.1" customHeight="1">
      <c r="A152" s="171">
        <v>52</v>
      </c>
      <c r="B152" s="182" t="s">
        <v>897</v>
      </c>
      <c r="C152" s="26" t="s">
        <v>901</v>
      </c>
      <c r="D152" s="164" t="s">
        <v>898</v>
      </c>
      <c r="E152" s="165"/>
      <c r="F152" s="165">
        <v>50000</v>
      </c>
      <c r="G152" s="162"/>
      <c r="H152" s="86"/>
      <c r="I152" s="161" t="s">
        <v>888</v>
      </c>
      <c r="J152" s="26" t="s">
        <v>899</v>
      </c>
      <c r="K152" s="173" t="s">
        <v>240</v>
      </c>
    </row>
    <row r="153" spans="1:11" ht="23.1" customHeight="1">
      <c r="A153" s="171"/>
      <c r="B153" s="182" t="s">
        <v>556</v>
      </c>
      <c r="C153" s="26" t="s">
        <v>902</v>
      </c>
      <c r="D153" s="164"/>
      <c r="E153" s="165"/>
      <c r="F153" s="165" t="s">
        <v>644</v>
      </c>
      <c r="G153" s="86"/>
      <c r="H153" s="86"/>
      <c r="I153" s="86" t="s">
        <v>900</v>
      </c>
      <c r="J153" s="26"/>
      <c r="K153" s="164"/>
    </row>
    <row r="154" spans="1:11" ht="23.1" customHeight="1">
      <c r="A154" s="178">
        <v>53</v>
      </c>
      <c r="B154" s="26" t="s">
        <v>903</v>
      </c>
      <c r="C154" s="166" t="s">
        <v>904</v>
      </c>
      <c r="D154" s="86" t="s">
        <v>1178</v>
      </c>
      <c r="E154" s="161">
        <v>200000</v>
      </c>
      <c r="F154" s="161"/>
      <c r="G154" s="161"/>
      <c r="H154" s="161"/>
      <c r="I154" s="830" t="s">
        <v>722</v>
      </c>
      <c r="J154" s="26" t="s">
        <v>905</v>
      </c>
      <c r="K154" s="86" t="s">
        <v>240</v>
      </c>
    </row>
    <row r="155" spans="1:11" ht="23.1" customHeight="1">
      <c r="A155" s="171"/>
      <c r="B155" s="26" t="s">
        <v>554</v>
      </c>
      <c r="C155" s="26"/>
      <c r="D155" s="182"/>
      <c r="E155" s="86" t="s">
        <v>644</v>
      </c>
      <c r="F155" s="86"/>
      <c r="G155" s="86"/>
      <c r="H155" s="86"/>
      <c r="I155" s="830" t="s">
        <v>260</v>
      </c>
      <c r="J155" s="182"/>
      <c r="K155" s="164"/>
    </row>
    <row r="156" spans="1:11" ht="23.1" customHeight="1">
      <c r="A156" s="171">
        <v>54</v>
      </c>
      <c r="B156" s="182" t="s">
        <v>906</v>
      </c>
      <c r="C156" s="26" t="s">
        <v>842</v>
      </c>
      <c r="D156" s="164" t="s">
        <v>907</v>
      </c>
      <c r="E156" s="843">
        <v>1500000</v>
      </c>
      <c r="F156" s="843">
        <v>1500000</v>
      </c>
      <c r="G156" s="86"/>
      <c r="H156" s="86"/>
      <c r="I156" s="830" t="s">
        <v>722</v>
      </c>
      <c r="J156" s="26" t="s">
        <v>846</v>
      </c>
      <c r="K156" s="164" t="s">
        <v>240</v>
      </c>
    </row>
    <row r="157" spans="1:11" ht="23.1" customHeight="1">
      <c r="A157" s="171"/>
      <c r="B157" s="182" t="s">
        <v>908</v>
      </c>
      <c r="C157" s="172" t="s">
        <v>818</v>
      </c>
      <c r="D157" s="172"/>
      <c r="E157" s="831" t="s">
        <v>21</v>
      </c>
      <c r="F157" s="831" t="s">
        <v>21</v>
      </c>
      <c r="G157" s="831"/>
      <c r="H157" s="831"/>
      <c r="I157" s="830" t="s">
        <v>260</v>
      </c>
      <c r="J157" s="172" t="s">
        <v>853</v>
      </c>
      <c r="K157" s="164"/>
    </row>
    <row r="158" spans="1:11" ht="23.1" customHeight="1">
      <c r="A158" s="171"/>
      <c r="B158" s="182" t="s">
        <v>909</v>
      </c>
      <c r="C158" s="172"/>
      <c r="D158" s="172"/>
      <c r="E158" s="165" t="s">
        <v>910</v>
      </c>
      <c r="F158" s="165" t="s">
        <v>910</v>
      </c>
      <c r="G158" s="831"/>
      <c r="H158" s="831"/>
      <c r="I158" s="831"/>
      <c r="J158" s="172"/>
      <c r="K158" s="164"/>
    </row>
    <row r="159" spans="1:11" ht="23.1" customHeight="1">
      <c r="A159" s="171">
        <v>55</v>
      </c>
      <c r="B159" s="182" t="s">
        <v>911</v>
      </c>
      <c r="C159" s="26" t="s">
        <v>842</v>
      </c>
      <c r="D159" s="164" t="s">
        <v>855</v>
      </c>
      <c r="E159" s="161">
        <v>200000</v>
      </c>
      <c r="F159" s="161">
        <v>200000</v>
      </c>
      <c r="G159" s="161"/>
      <c r="H159" s="86"/>
      <c r="I159" s="830" t="s">
        <v>722</v>
      </c>
      <c r="J159" s="26" t="s">
        <v>846</v>
      </c>
      <c r="K159" s="173" t="s">
        <v>240</v>
      </c>
    </row>
    <row r="160" spans="1:11" ht="23.1" customHeight="1">
      <c r="A160" s="171"/>
      <c r="B160" s="182" t="s">
        <v>909</v>
      </c>
      <c r="C160" s="172" t="s">
        <v>818</v>
      </c>
      <c r="D160" s="164"/>
      <c r="E160" s="86" t="s">
        <v>644</v>
      </c>
      <c r="F160" s="86" t="s">
        <v>644</v>
      </c>
      <c r="G160" s="86"/>
      <c r="H160" s="86"/>
      <c r="I160" s="830" t="s">
        <v>260</v>
      </c>
      <c r="J160" s="172" t="s">
        <v>853</v>
      </c>
      <c r="K160" s="173"/>
    </row>
    <row r="161" spans="1:11" ht="23.1" customHeight="1">
      <c r="A161" s="171">
        <v>56</v>
      </c>
      <c r="B161" s="26" t="s">
        <v>912</v>
      </c>
      <c r="C161" s="26" t="s">
        <v>913</v>
      </c>
      <c r="D161" s="86" t="s">
        <v>892</v>
      </c>
      <c r="E161" s="161">
        <v>500000</v>
      </c>
      <c r="F161" s="161">
        <v>500000</v>
      </c>
      <c r="G161" s="161"/>
      <c r="H161" s="161"/>
      <c r="I161" s="831" t="s">
        <v>914</v>
      </c>
      <c r="J161" s="26" t="s">
        <v>915</v>
      </c>
      <c r="K161" s="86" t="s">
        <v>240</v>
      </c>
    </row>
    <row r="162" spans="1:11" ht="23.1" customHeight="1">
      <c r="A162" s="174"/>
      <c r="B162" s="36"/>
      <c r="C162" s="175" t="s">
        <v>916</v>
      </c>
      <c r="D162" s="175"/>
      <c r="E162" s="31" t="s">
        <v>644</v>
      </c>
      <c r="F162" s="31" t="s">
        <v>644</v>
      </c>
      <c r="G162" s="31"/>
      <c r="H162" s="31"/>
      <c r="I162" s="188" t="s">
        <v>917</v>
      </c>
      <c r="J162" s="27"/>
      <c r="K162" s="177"/>
    </row>
    <row r="163" spans="1:11" ht="23.1" customHeight="1">
      <c r="A163" s="90" t="s">
        <v>620</v>
      </c>
      <c r="B163" s="90"/>
      <c r="C163" s="90"/>
      <c r="D163" s="90"/>
      <c r="E163" s="90"/>
      <c r="F163" s="90"/>
      <c r="G163" s="90"/>
      <c r="H163" s="90"/>
      <c r="I163" s="90"/>
      <c r="J163" s="827" t="s">
        <v>539</v>
      </c>
      <c r="K163" s="828"/>
    </row>
    <row r="164" spans="1:11" ht="23.1" customHeight="1">
      <c r="A164" s="90" t="s">
        <v>11</v>
      </c>
      <c r="B164" s="90" t="s">
        <v>636</v>
      </c>
      <c r="C164" s="90"/>
      <c r="D164" s="90"/>
      <c r="E164" s="90"/>
      <c r="F164" s="90"/>
      <c r="G164" s="90"/>
      <c r="H164" s="90"/>
      <c r="I164" s="90"/>
      <c r="J164" s="90"/>
      <c r="K164" s="90"/>
    </row>
    <row r="165" spans="1:11" ht="23.1" customHeight="1">
      <c r="A165" s="537"/>
      <c r="B165" s="800"/>
      <c r="C165" s="800"/>
      <c r="D165" s="801" t="s">
        <v>14</v>
      </c>
      <c r="E165" s="802" t="s">
        <v>15</v>
      </c>
      <c r="F165" s="803"/>
      <c r="G165" s="803"/>
      <c r="H165" s="804"/>
      <c r="I165" s="801" t="s">
        <v>17</v>
      </c>
      <c r="J165" s="801" t="s">
        <v>19</v>
      </c>
      <c r="K165" s="805" t="s">
        <v>21</v>
      </c>
    </row>
    <row r="166" spans="1:11" ht="23.1" customHeight="1">
      <c r="A166" s="806" t="s">
        <v>12</v>
      </c>
      <c r="B166" s="806" t="s">
        <v>5</v>
      </c>
      <c r="C166" s="806" t="s">
        <v>13</v>
      </c>
      <c r="D166" s="807" t="s">
        <v>22</v>
      </c>
      <c r="E166" s="801">
        <v>2561</v>
      </c>
      <c r="F166" s="801">
        <v>2562</v>
      </c>
      <c r="G166" s="801">
        <v>2563</v>
      </c>
      <c r="H166" s="801">
        <v>2564</v>
      </c>
      <c r="I166" s="806" t="s">
        <v>18</v>
      </c>
      <c r="J166" s="806" t="s">
        <v>20</v>
      </c>
      <c r="K166" s="807" t="s">
        <v>42</v>
      </c>
    </row>
    <row r="167" spans="1:11" ht="23.1" customHeight="1">
      <c r="A167" s="808"/>
      <c r="B167" s="808"/>
      <c r="C167" s="808"/>
      <c r="D167" s="808" t="s">
        <v>23</v>
      </c>
      <c r="E167" s="808" t="s">
        <v>16</v>
      </c>
      <c r="F167" s="808" t="s">
        <v>16</v>
      </c>
      <c r="G167" s="808" t="s">
        <v>16</v>
      </c>
      <c r="H167" s="808" t="s">
        <v>16</v>
      </c>
      <c r="I167" s="808"/>
      <c r="J167" s="808"/>
      <c r="K167" s="809" t="s">
        <v>43</v>
      </c>
    </row>
    <row r="168" spans="1:11" ht="23.1" customHeight="1">
      <c r="A168" s="171">
        <v>57</v>
      </c>
      <c r="B168" s="182" t="s">
        <v>918</v>
      </c>
      <c r="C168" s="26" t="s">
        <v>842</v>
      </c>
      <c r="D168" s="173" t="s">
        <v>919</v>
      </c>
      <c r="E168" s="165"/>
      <c r="F168" s="161">
        <v>200000</v>
      </c>
      <c r="G168" s="161"/>
      <c r="H168" s="161"/>
      <c r="I168" s="830" t="s">
        <v>722</v>
      </c>
      <c r="J168" s="26" t="s">
        <v>846</v>
      </c>
      <c r="K168" s="173" t="s">
        <v>240</v>
      </c>
    </row>
    <row r="169" spans="1:11" ht="23.1" customHeight="1">
      <c r="A169" s="171"/>
      <c r="B169" s="182" t="s">
        <v>920</v>
      </c>
      <c r="C169" s="172" t="s">
        <v>818</v>
      </c>
      <c r="D169" s="164"/>
      <c r="E169" s="165"/>
      <c r="F169" s="86" t="s">
        <v>644</v>
      </c>
      <c r="G169" s="86"/>
      <c r="H169" s="86"/>
      <c r="I169" s="830" t="s">
        <v>260</v>
      </c>
      <c r="J169" s="172" t="s">
        <v>853</v>
      </c>
      <c r="K169" s="173"/>
    </row>
    <row r="170" spans="1:11" ht="23.1" customHeight="1">
      <c r="A170" s="178">
        <v>58</v>
      </c>
      <c r="B170" s="26" t="s">
        <v>933</v>
      </c>
      <c r="C170" s="26" t="s">
        <v>842</v>
      </c>
      <c r="D170" s="86" t="s">
        <v>934</v>
      </c>
      <c r="E170" s="161"/>
      <c r="F170" s="161">
        <v>200000</v>
      </c>
      <c r="G170" s="161"/>
      <c r="H170" s="161"/>
      <c r="I170" s="161" t="s">
        <v>722</v>
      </c>
      <c r="J170" s="26" t="s">
        <v>905</v>
      </c>
      <c r="K170" s="86" t="s">
        <v>240</v>
      </c>
    </row>
    <row r="171" spans="1:11" ht="23.1" customHeight="1">
      <c r="A171" s="171"/>
      <c r="B171" s="26" t="s">
        <v>935</v>
      </c>
      <c r="C171" s="172" t="s">
        <v>818</v>
      </c>
      <c r="D171" s="173"/>
      <c r="E171" s="86"/>
      <c r="F171" s="86" t="s">
        <v>644</v>
      </c>
      <c r="G171" s="86"/>
      <c r="H171" s="86"/>
      <c r="I171" s="86" t="s">
        <v>936</v>
      </c>
      <c r="J171" s="182"/>
      <c r="K171" s="164"/>
    </row>
    <row r="172" spans="1:11" ht="23.1" customHeight="1">
      <c r="A172" s="171">
        <v>59</v>
      </c>
      <c r="B172" s="26" t="s">
        <v>937</v>
      </c>
      <c r="C172" s="26" t="s">
        <v>842</v>
      </c>
      <c r="D172" s="86" t="s">
        <v>938</v>
      </c>
      <c r="E172" s="161">
        <v>1000000</v>
      </c>
      <c r="F172" s="161">
        <v>1000000</v>
      </c>
      <c r="G172" s="161"/>
      <c r="H172" s="165"/>
      <c r="I172" s="830" t="s">
        <v>722</v>
      </c>
      <c r="J172" s="26" t="s">
        <v>846</v>
      </c>
      <c r="K172" s="86" t="s">
        <v>240</v>
      </c>
    </row>
    <row r="173" spans="1:11" ht="23.1" customHeight="1">
      <c r="A173" s="171"/>
      <c r="B173" s="26" t="s">
        <v>939</v>
      </c>
      <c r="C173" s="172" t="s">
        <v>818</v>
      </c>
      <c r="D173" s="172"/>
      <c r="E173" s="86" t="s">
        <v>644</v>
      </c>
      <c r="F173" s="86" t="s">
        <v>644</v>
      </c>
      <c r="G173" s="86"/>
      <c r="H173" s="165"/>
      <c r="I173" s="830" t="s">
        <v>260</v>
      </c>
      <c r="J173" s="172" t="s">
        <v>853</v>
      </c>
      <c r="K173" s="164"/>
    </row>
    <row r="174" spans="1:11" ht="23.1" customHeight="1">
      <c r="A174" s="171">
        <v>60</v>
      </c>
      <c r="B174" s="182" t="s">
        <v>940</v>
      </c>
      <c r="C174" s="26" t="s">
        <v>941</v>
      </c>
      <c r="D174" s="164" t="s">
        <v>942</v>
      </c>
      <c r="E174" s="161">
        <v>400000</v>
      </c>
      <c r="F174" s="161">
        <v>400000</v>
      </c>
      <c r="G174" s="161"/>
      <c r="H174" s="86"/>
      <c r="I174" s="161" t="s">
        <v>722</v>
      </c>
      <c r="J174" s="26" t="s">
        <v>846</v>
      </c>
      <c r="K174" s="164" t="s">
        <v>240</v>
      </c>
    </row>
    <row r="175" spans="1:11" ht="23.1" customHeight="1">
      <c r="A175" s="171"/>
      <c r="B175" s="182"/>
      <c r="C175" s="172" t="s">
        <v>818</v>
      </c>
      <c r="D175" s="172"/>
      <c r="E175" s="86" t="s">
        <v>644</v>
      </c>
      <c r="F175" s="86" t="s">
        <v>644</v>
      </c>
      <c r="G175" s="86"/>
      <c r="H175" s="831"/>
      <c r="I175" s="831" t="s">
        <v>943</v>
      </c>
      <c r="J175" s="172" t="s">
        <v>853</v>
      </c>
      <c r="K175" s="164"/>
    </row>
    <row r="176" spans="1:11" ht="23.1" customHeight="1">
      <c r="A176" s="171">
        <v>61</v>
      </c>
      <c r="B176" s="182" t="s">
        <v>948</v>
      </c>
      <c r="C176" s="26" t="s">
        <v>945</v>
      </c>
      <c r="D176" s="164" t="s">
        <v>934</v>
      </c>
      <c r="E176" s="86">
        <v>300000</v>
      </c>
      <c r="F176" s="86">
        <v>300000</v>
      </c>
      <c r="G176" s="86"/>
      <c r="H176" s="86"/>
      <c r="I176" s="831" t="s">
        <v>837</v>
      </c>
      <c r="J176" s="26" t="s">
        <v>846</v>
      </c>
      <c r="K176" s="164" t="s">
        <v>240</v>
      </c>
    </row>
    <row r="177" spans="1:11" ht="23.1" customHeight="1">
      <c r="A177" s="171"/>
      <c r="B177" s="182" t="s">
        <v>949</v>
      </c>
      <c r="C177" s="172" t="s">
        <v>818</v>
      </c>
      <c r="D177" s="164"/>
      <c r="E177" s="161" t="s">
        <v>644</v>
      </c>
      <c r="F177" s="161" t="s">
        <v>644</v>
      </c>
      <c r="G177" s="161"/>
      <c r="H177" s="161"/>
      <c r="I177" s="86" t="s">
        <v>795</v>
      </c>
      <c r="J177" s="172" t="s">
        <v>853</v>
      </c>
      <c r="K177" s="173"/>
    </row>
    <row r="178" spans="1:11" ht="23.1" customHeight="1">
      <c r="A178" s="171">
        <v>62</v>
      </c>
      <c r="B178" s="182" t="s">
        <v>944</v>
      </c>
      <c r="C178" s="26" t="s">
        <v>945</v>
      </c>
      <c r="D178" s="164" t="s">
        <v>934</v>
      </c>
      <c r="E178" s="165">
        <v>100000</v>
      </c>
      <c r="F178" s="831"/>
      <c r="G178" s="831"/>
      <c r="H178" s="831"/>
      <c r="I178" s="831" t="s">
        <v>837</v>
      </c>
      <c r="J178" s="26" t="s">
        <v>846</v>
      </c>
      <c r="K178" s="164" t="s">
        <v>240</v>
      </c>
    </row>
    <row r="179" spans="1:11" ht="23.1" customHeight="1">
      <c r="A179" s="171"/>
      <c r="B179" s="182" t="s">
        <v>946</v>
      </c>
      <c r="C179" s="172" t="s">
        <v>818</v>
      </c>
      <c r="D179" s="164"/>
      <c r="E179" s="165" t="s">
        <v>644</v>
      </c>
      <c r="F179" s="86"/>
      <c r="G179" s="86"/>
      <c r="H179" s="86"/>
      <c r="I179" s="86" t="s">
        <v>795</v>
      </c>
      <c r="J179" s="172" t="s">
        <v>853</v>
      </c>
      <c r="K179" s="164"/>
    </row>
    <row r="180" spans="1:11" ht="23.1" customHeight="1">
      <c r="A180" s="171"/>
      <c r="B180" s="182" t="s">
        <v>947</v>
      </c>
      <c r="C180" s="26"/>
      <c r="D180" s="164"/>
      <c r="E180" s="831"/>
      <c r="F180" s="162"/>
      <c r="G180" s="162"/>
      <c r="H180" s="86"/>
      <c r="I180" s="161"/>
      <c r="J180" s="182"/>
      <c r="K180" s="173"/>
    </row>
    <row r="181" spans="1:11" ht="23.1" customHeight="1">
      <c r="A181" s="171">
        <v>63</v>
      </c>
      <c r="B181" s="182" t="s">
        <v>950</v>
      </c>
      <c r="C181" s="26" t="s">
        <v>951</v>
      </c>
      <c r="D181" s="164" t="s">
        <v>285</v>
      </c>
      <c r="E181" s="161"/>
      <c r="F181" s="86">
        <v>200000</v>
      </c>
      <c r="G181" s="86"/>
      <c r="H181" s="86"/>
      <c r="I181" s="161" t="s">
        <v>722</v>
      </c>
      <c r="J181" s="26" t="s">
        <v>846</v>
      </c>
      <c r="K181" s="164" t="s">
        <v>240</v>
      </c>
    </row>
    <row r="182" spans="1:11" ht="23.1" customHeight="1">
      <c r="A182" s="171"/>
      <c r="B182" s="182"/>
      <c r="C182" s="172" t="s">
        <v>952</v>
      </c>
      <c r="D182" s="172"/>
      <c r="E182" s="86"/>
      <c r="F182" s="165" t="s">
        <v>644</v>
      </c>
      <c r="G182" s="165"/>
      <c r="H182" s="831"/>
      <c r="I182" s="831" t="s">
        <v>953</v>
      </c>
      <c r="J182" s="172" t="s">
        <v>853</v>
      </c>
      <c r="K182" s="164"/>
    </row>
    <row r="183" spans="1:11" ht="23.1" customHeight="1">
      <c r="A183" s="171">
        <v>64</v>
      </c>
      <c r="B183" s="182" t="s">
        <v>954</v>
      </c>
      <c r="C183" s="26" t="s">
        <v>842</v>
      </c>
      <c r="D183" s="164" t="s">
        <v>285</v>
      </c>
      <c r="E183" s="165">
        <v>500000</v>
      </c>
      <c r="F183" s="165">
        <v>500000</v>
      </c>
      <c r="G183" s="165"/>
      <c r="H183" s="831"/>
      <c r="I183" s="831" t="s">
        <v>722</v>
      </c>
      <c r="J183" s="26" t="s">
        <v>846</v>
      </c>
      <c r="K183" s="164" t="s">
        <v>240</v>
      </c>
    </row>
    <row r="184" spans="1:11" ht="23.1" customHeight="1">
      <c r="A184" s="174"/>
      <c r="B184" s="183" t="s">
        <v>955</v>
      </c>
      <c r="C184" s="175" t="s">
        <v>818</v>
      </c>
      <c r="D184" s="175"/>
      <c r="E184" s="176" t="s">
        <v>644</v>
      </c>
      <c r="F184" s="176" t="s">
        <v>644</v>
      </c>
      <c r="G184" s="176"/>
      <c r="H184" s="188"/>
      <c r="I184" s="188" t="s">
        <v>956</v>
      </c>
      <c r="J184" s="175" t="s">
        <v>853</v>
      </c>
      <c r="K184" s="175"/>
    </row>
    <row r="185" spans="1:11" ht="23.1" customHeight="1">
      <c r="A185" s="90" t="s">
        <v>620</v>
      </c>
      <c r="B185" s="90"/>
      <c r="C185" s="90"/>
      <c r="D185" s="90"/>
      <c r="E185" s="90"/>
      <c r="F185" s="90"/>
      <c r="G185" s="90"/>
      <c r="H185" s="90"/>
      <c r="I185" s="90"/>
      <c r="J185" s="827" t="s">
        <v>539</v>
      </c>
      <c r="K185" s="828"/>
    </row>
    <row r="186" spans="1:11" ht="23.1" customHeight="1">
      <c r="A186" s="90" t="s">
        <v>11</v>
      </c>
      <c r="B186" s="90" t="s">
        <v>636</v>
      </c>
      <c r="C186" s="90"/>
      <c r="D186" s="90"/>
      <c r="E186" s="90"/>
      <c r="F186" s="90"/>
      <c r="G186" s="90"/>
      <c r="H186" s="90"/>
      <c r="I186" s="90"/>
      <c r="J186" s="90"/>
      <c r="K186" s="90"/>
    </row>
    <row r="187" spans="1:11" ht="23.1" customHeight="1">
      <c r="A187" s="537"/>
      <c r="B187" s="800"/>
      <c r="C187" s="800"/>
      <c r="D187" s="801" t="s">
        <v>14</v>
      </c>
      <c r="E187" s="802" t="s">
        <v>15</v>
      </c>
      <c r="F187" s="803"/>
      <c r="G187" s="803"/>
      <c r="H187" s="804"/>
      <c r="I187" s="801" t="s">
        <v>17</v>
      </c>
      <c r="J187" s="801" t="s">
        <v>19</v>
      </c>
      <c r="K187" s="805" t="s">
        <v>21</v>
      </c>
    </row>
    <row r="188" spans="1:11" ht="23.1" customHeight="1">
      <c r="A188" s="806" t="s">
        <v>12</v>
      </c>
      <c r="B188" s="806" t="s">
        <v>5</v>
      </c>
      <c r="C188" s="806" t="s">
        <v>13</v>
      </c>
      <c r="D188" s="807" t="s">
        <v>22</v>
      </c>
      <c r="E188" s="801">
        <v>2561</v>
      </c>
      <c r="F188" s="801">
        <v>2562</v>
      </c>
      <c r="G188" s="801">
        <v>2563</v>
      </c>
      <c r="H188" s="801">
        <v>2564</v>
      </c>
      <c r="I188" s="806" t="s">
        <v>18</v>
      </c>
      <c r="J188" s="806" t="s">
        <v>20</v>
      </c>
      <c r="K188" s="807" t="s">
        <v>42</v>
      </c>
    </row>
    <row r="189" spans="1:11" ht="23.1" customHeight="1">
      <c r="A189" s="808"/>
      <c r="B189" s="808"/>
      <c r="C189" s="808"/>
      <c r="D189" s="808" t="s">
        <v>23</v>
      </c>
      <c r="E189" s="808" t="s">
        <v>16</v>
      </c>
      <c r="F189" s="808" t="s">
        <v>16</v>
      </c>
      <c r="G189" s="808" t="s">
        <v>16</v>
      </c>
      <c r="H189" s="808" t="s">
        <v>16</v>
      </c>
      <c r="I189" s="808"/>
      <c r="J189" s="808"/>
      <c r="K189" s="809" t="s">
        <v>43</v>
      </c>
    </row>
    <row r="190" spans="1:11" ht="23.1" customHeight="1">
      <c r="A190" s="178">
        <v>65</v>
      </c>
      <c r="B190" s="26" t="s">
        <v>2890</v>
      </c>
      <c r="C190" s="26" t="s">
        <v>957</v>
      </c>
      <c r="D190" s="86" t="s">
        <v>677</v>
      </c>
      <c r="E190" s="161">
        <v>800000</v>
      </c>
      <c r="F190" s="161">
        <v>800000</v>
      </c>
      <c r="G190" s="161"/>
      <c r="H190" s="161"/>
      <c r="I190" s="831" t="s">
        <v>888</v>
      </c>
      <c r="J190" s="26" t="s">
        <v>905</v>
      </c>
      <c r="K190" s="86" t="s">
        <v>240</v>
      </c>
    </row>
    <row r="191" spans="1:11" ht="23.1" customHeight="1">
      <c r="A191" s="171"/>
      <c r="B191" s="26" t="s">
        <v>557</v>
      </c>
      <c r="C191" s="172" t="s">
        <v>818</v>
      </c>
      <c r="D191" s="173"/>
      <c r="E191" s="86" t="s">
        <v>644</v>
      </c>
      <c r="F191" s="86" t="s">
        <v>644</v>
      </c>
      <c r="G191" s="86"/>
      <c r="H191" s="86"/>
      <c r="I191" s="831" t="s">
        <v>260</v>
      </c>
      <c r="J191" s="182"/>
      <c r="K191" s="164"/>
    </row>
    <row r="192" spans="1:11" ht="23.1" customHeight="1">
      <c r="A192" s="171">
        <v>66</v>
      </c>
      <c r="B192" s="26" t="s">
        <v>958</v>
      </c>
      <c r="C192" s="26" t="s">
        <v>957</v>
      </c>
      <c r="D192" s="86" t="s">
        <v>959</v>
      </c>
      <c r="E192" s="165">
        <v>500000</v>
      </c>
      <c r="F192" s="165">
        <v>500000</v>
      </c>
      <c r="G192" s="165"/>
      <c r="H192" s="165"/>
      <c r="I192" s="831" t="s">
        <v>888</v>
      </c>
      <c r="J192" s="26" t="s">
        <v>905</v>
      </c>
      <c r="K192" s="86" t="s">
        <v>240</v>
      </c>
    </row>
    <row r="193" spans="1:11" ht="23.1" customHeight="1">
      <c r="A193" s="171"/>
      <c r="B193" s="26" t="s">
        <v>960</v>
      </c>
      <c r="C193" s="172" t="s">
        <v>818</v>
      </c>
      <c r="D193" s="164"/>
      <c r="E193" s="165" t="s">
        <v>644</v>
      </c>
      <c r="F193" s="165" t="s">
        <v>644</v>
      </c>
      <c r="G193" s="165"/>
      <c r="H193" s="165"/>
      <c r="I193" s="831" t="s">
        <v>260</v>
      </c>
      <c r="J193" s="26"/>
      <c r="K193" s="164"/>
    </row>
    <row r="194" spans="1:11" ht="23.1" customHeight="1">
      <c r="A194" s="171">
        <v>67</v>
      </c>
      <c r="B194" s="182" t="s">
        <v>961</v>
      </c>
      <c r="C194" s="26" t="s">
        <v>957</v>
      </c>
      <c r="D194" s="164" t="s">
        <v>934</v>
      </c>
      <c r="E194" s="86">
        <v>500000</v>
      </c>
      <c r="F194" s="86">
        <v>500000</v>
      </c>
      <c r="G194" s="86"/>
      <c r="H194" s="86"/>
      <c r="I194" s="831" t="s">
        <v>888</v>
      </c>
      <c r="J194" s="26" t="s">
        <v>846</v>
      </c>
      <c r="K194" s="164" t="s">
        <v>962</v>
      </c>
    </row>
    <row r="195" spans="1:11" ht="23.1" customHeight="1">
      <c r="A195" s="171"/>
      <c r="B195" s="182" t="s">
        <v>963</v>
      </c>
      <c r="C195" s="172" t="s">
        <v>818</v>
      </c>
      <c r="D195" s="164"/>
      <c r="E195" s="165" t="s">
        <v>644</v>
      </c>
      <c r="F195" s="165" t="s">
        <v>644</v>
      </c>
      <c r="G195" s="831"/>
      <c r="H195" s="831"/>
      <c r="I195" s="831" t="s">
        <v>260</v>
      </c>
      <c r="J195" s="172" t="s">
        <v>853</v>
      </c>
      <c r="K195" s="164"/>
    </row>
    <row r="196" spans="1:11" ht="23.1" customHeight="1">
      <c r="A196" s="171">
        <v>68</v>
      </c>
      <c r="B196" s="182" t="s">
        <v>964</v>
      </c>
      <c r="C196" s="26" t="s">
        <v>957</v>
      </c>
      <c r="D196" s="164" t="s">
        <v>711</v>
      </c>
      <c r="E196" s="831">
        <v>400000</v>
      </c>
      <c r="F196" s="831">
        <v>400000</v>
      </c>
      <c r="G196" s="831"/>
      <c r="H196" s="831"/>
      <c r="I196" s="831" t="s">
        <v>888</v>
      </c>
      <c r="J196" s="172" t="s">
        <v>905</v>
      </c>
      <c r="K196" s="164" t="s">
        <v>240</v>
      </c>
    </row>
    <row r="197" spans="1:11" ht="23.1" customHeight="1">
      <c r="A197" s="171"/>
      <c r="B197" s="182"/>
      <c r="C197" s="172" t="s">
        <v>818</v>
      </c>
      <c r="D197" s="164"/>
      <c r="E197" s="86" t="s">
        <v>644</v>
      </c>
      <c r="F197" s="86" t="s">
        <v>644</v>
      </c>
      <c r="G197" s="86"/>
      <c r="H197" s="86"/>
      <c r="I197" s="831" t="s">
        <v>260</v>
      </c>
      <c r="J197" s="26"/>
      <c r="K197" s="172"/>
    </row>
    <row r="198" spans="1:11" ht="23.1" customHeight="1">
      <c r="A198" s="171">
        <v>69</v>
      </c>
      <c r="B198" s="182" t="s">
        <v>965</v>
      </c>
      <c r="C198" s="26" t="s">
        <v>957</v>
      </c>
      <c r="D198" s="164" t="s">
        <v>711</v>
      </c>
      <c r="E198" s="831"/>
      <c r="F198" s="86">
        <v>400000</v>
      </c>
      <c r="G198" s="162"/>
      <c r="H198" s="86">
        <v>400000</v>
      </c>
      <c r="I198" s="831" t="s">
        <v>888</v>
      </c>
      <c r="J198" s="26" t="s">
        <v>905</v>
      </c>
      <c r="K198" s="173" t="s">
        <v>240</v>
      </c>
    </row>
    <row r="199" spans="1:11" ht="23.1" customHeight="1">
      <c r="A199" s="171"/>
      <c r="B199" s="182"/>
      <c r="C199" s="172" t="s">
        <v>818</v>
      </c>
      <c r="D199" s="164"/>
      <c r="E199" s="831"/>
      <c r="F199" s="86" t="s">
        <v>644</v>
      </c>
      <c r="G199" s="86"/>
      <c r="H199" s="86" t="s">
        <v>644</v>
      </c>
      <c r="I199" s="831" t="s">
        <v>260</v>
      </c>
      <c r="J199" s="26"/>
      <c r="K199" s="172"/>
    </row>
    <row r="200" spans="1:11" ht="23.1" customHeight="1">
      <c r="A200" s="171">
        <v>70</v>
      </c>
      <c r="B200" s="182" t="s">
        <v>966</v>
      </c>
      <c r="C200" s="26" t="s">
        <v>967</v>
      </c>
      <c r="D200" s="164" t="s">
        <v>934</v>
      </c>
      <c r="E200" s="86">
        <v>400000</v>
      </c>
      <c r="F200" s="86">
        <v>400000</v>
      </c>
      <c r="G200" s="86"/>
      <c r="H200" s="86"/>
      <c r="I200" s="161" t="s">
        <v>968</v>
      </c>
      <c r="J200" s="26" t="s">
        <v>846</v>
      </c>
      <c r="K200" s="164" t="s">
        <v>240</v>
      </c>
    </row>
    <row r="201" spans="1:11" ht="23.1" customHeight="1">
      <c r="A201" s="171"/>
      <c r="B201" s="182" t="s">
        <v>969</v>
      </c>
      <c r="C201" s="172" t="s">
        <v>970</v>
      </c>
      <c r="D201" s="172"/>
      <c r="E201" s="165" t="s">
        <v>644</v>
      </c>
      <c r="F201" s="165" t="s">
        <v>644</v>
      </c>
      <c r="G201" s="165"/>
      <c r="H201" s="831"/>
      <c r="I201" s="831" t="s">
        <v>971</v>
      </c>
      <c r="J201" s="172" t="s">
        <v>853</v>
      </c>
      <c r="K201" s="164"/>
    </row>
    <row r="202" spans="1:11" ht="23.1" customHeight="1">
      <c r="A202" s="171">
        <v>71</v>
      </c>
      <c r="B202" s="182" t="s">
        <v>1179</v>
      </c>
      <c r="C202" s="26" t="s">
        <v>957</v>
      </c>
      <c r="D202" s="164" t="s">
        <v>972</v>
      </c>
      <c r="E202" s="86">
        <v>1500000</v>
      </c>
      <c r="F202" s="86">
        <v>1500000</v>
      </c>
      <c r="G202" s="86"/>
      <c r="H202" s="86"/>
      <c r="I202" s="831" t="s">
        <v>888</v>
      </c>
      <c r="J202" s="26" t="s">
        <v>905</v>
      </c>
      <c r="K202" s="173" t="s">
        <v>240</v>
      </c>
    </row>
    <row r="203" spans="1:11" ht="23.1" customHeight="1">
      <c r="A203" s="171"/>
      <c r="B203" s="182"/>
      <c r="C203" s="172" t="s">
        <v>818</v>
      </c>
      <c r="D203" s="164"/>
      <c r="E203" s="86" t="s">
        <v>644</v>
      </c>
      <c r="F203" s="86" t="s">
        <v>644</v>
      </c>
      <c r="G203" s="86"/>
      <c r="H203" s="86"/>
      <c r="I203" s="831" t="s">
        <v>260</v>
      </c>
      <c r="J203" s="26"/>
      <c r="K203" s="172"/>
    </row>
    <row r="204" spans="1:11" ht="23.1" customHeight="1">
      <c r="A204" s="171">
        <v>72</v>
      </c>
      <c r="B204" s="26" t="s">
        <v>973</v>
      </c>
      <c r="C204" s="26" t="s">
        <v>957</v>
      </c>
      <c r="D204" s="164" t="s">
        <v>974</v>
      </c>
      <c r="E204" s="831"/>
      <c r="F204" s="86">
        <v>600000</v>
      </c>
      <c r="G204" s="86"/>
      <c r="H204" s="831"/>
      <c r="I204" s="831" t="s">
        <v>888</v>
      </c>
      <c r="J204" s="172" t="s">
        <v>905</v>
      </c>
      <c r="K204" s="164" t="s">
        <v>240</v>
      </c>
    </row>
    <row r="205" spans="1:11" ht="23.1" customHeight="1">
      <c r="A205" s="171"/>
      <c r="B205" s="182"/>
      <c r="C205" s="172" t="s">
        <v>818</v>
      </c>
      <c r="D205" s="164"/>
      <c r="E205" s="165"/>
      <c r="F205" s="86" t="s">
        <v>644</v>
      </c>
      <c r="G205" s="86"/>
      <c r="H205" s="831"/>
      <c r="I205" s="831" t="s">
        <v>260</v>
      </c>
      <c r="J205" s="172"/>
      <c r="K205" s="172"/>
    </row>
    <row r="206" spans="1:11" ht="23.1" customHeight="1">
      <c r="A206" s="174"/>
      <c r="B206" s="175"/>
      <c r="C206" s="175"/>
      <c r="D206" s="177"/>
      <c r="E206" s="176"/>
      <c r="F206" s="31"/>
      <c r="G206" s="31"/>
      <c r="H206" s="188"/>
      <c r="I206" s="188"/>
      <c r="J206" s="175"/>
      <c r="K206" s="175"/>
    </row>
    <row r="207" spans="1:11" ht="23.1" customHeight="1">
      <c r="A207" s="90" t="s">
        <v>620</v>
      </c>
      <c r="B207" s="90"/>
      <c r="C207" s="90"/>
      <c r="D207" s="90"/>
      <c r="E207" s="90"/>
      <c r="F207" s="90"/>
      <c r="G207" s="90"/>
      <c r="H207" s="90"/>
      <c r="I207" s="90"/>
      <c r="J207" s="827" t="s">
        <v>539</v>
      </c>
      <c r="K207" s="828"/>
    </row>
    <row r="208" spans="1:11" ht="23.1" customHeight="1">
      <c r="A208" s="90" t="s">
        <v>11</v>
      </c>
      <c r="B208" s="90" t="s">
        <v>636</v>
      </c>
      <c r="C208" s="90"/>
      <c r="D208" s="90"/>
      <c r="E208" s="90"/>
      <c r="F208" s="90"/>
      <c r="G208" s="90"/>
      <c r="H208" s="90"/>
      <c r="I208" s="90"/>
      <c r="J208" s="90"/>
      <c r="K208" s="90"/>
    </row>
    <row r="209" spans="1:11" ht="23.1" customHeight="1">
      <c r="A209" s="537"/>
      <c r="B209" s="800"/>
      <c r="C209" s="800"/>
      <c r="D209" s="801" t="s">
        <v>14</v>
      </c>
      <c r="E209" s="802" t="s">
        <v>15</v>
      </c>
      <c r="F209" s="803"/>
      <c r="G209" s="803"/>
      <c r="H209" s="804"/>
      <c r="I209" s="801" t="s">
        <v>17</v>
      </c>
      <c r="J209" s="801" t="s">
        <v>19</v>
      </c>
      <c r="K209" s="805" t="s">
        <v>21</v>
      </c>
    </row>
    <row r="210" spans="1:11" ht="23.1" customHeight="1">
      <c r="A210" s="806" t="s">
        <v>12</v>
      </c>
      <c r="B210" s="806" t="s">
        <v>5</v>
      </c>
      <c r="C210" s="806" t="s">
        <v>13</v>
      </c>
      <c r="D210" s="807" t="s">
        <v>22</v>
      </c>
      <c r="E210" s="801">
        <v>2561</v>
      </c>
      <c r="F210" s="801">
        <v>2562</v>
      </c>
      <c r="G210" s="801">
        <v>2563</v>
      </c>
      <c r="H210" s="801">
        <v>2564</v>
      </c>
      <c r="I210" s="806" t="s">
        <v>18</v>
      </c>
      <c r="J210" s="806" t="s">
        <v>20</v>
      </c>
      <c r="K210" s="807" t="s">
        <v>42</v>
      </c>
    </row>
    <row r="211" spans="1:11" ht="23.1" customHeight="1">
      <c r="A211" s="808"/>
      <c r="B211" s="808"/>
      <c r="C211" s="808"/>
      <c r="D211" s="808" t="s">
        <v>23</v>
      </c>
      <c r="E211" s="808" t="s">
        <v>16</v>
      </c>
      <c r="F211" s="808" t="s">
        <v>16</v>
      </c>
      <c r="G211" s="808" t="s">
        <v>16</v>
      </c>
      <c r="H211" s="808" t="s">
        <v>16</v>
      </c>
      <c r="I211" s="808"/>
      <c r="J211" s="808"/>
      <c r="K211" s="809" t="s">
        <v>43</v>
      </c>
    </row>
    <row r="212" spans="1:11" ht="23.1" customHeight="1">
      <c r="A212" s="823">
        <v>73</v>
      </c>
      <c r="B212" s="811" t="s">
        <v>975</v>
      </c>
      <c r="C212" s="811" t="s">
        <v>957</v>
      </c>
      <c r="D212" s="812" t="s">
        <v>934</v>
      </c>
      <c r="E212" s="813"/>
      <c r="F212" s="813">
        <v>100000</v>
      </c>
      <c r="G212" s="813">
        <v>100000</v>
      </c>
      <c r="H212" s="813"/>
      <c r="I212" s="844" t="s">
        <v>888</v>
      </c>
      <c r="J212" s="811" t="s">
        <v>905</v>
      </c>
      <c r="K212" s="812" t="s">
        <v>240</v>
      </c>
    </row>
    <row r="213" spans="1:11" ht="23.1" customHeight="1">
      <c r="A213" s="171"/>
      <c r="B213" s="26" t="s">
        <v>976</v>
      </c>
      <c r="C213" s="172" t="s">
        <v>818</v>
      </c>
      <c r="D213" s="182"/>
      <c r="E213" s="86"/>
      <c r="F213" s="86" t="s">
        <v>644</v>
      </c>
      <c r="G213" s="86" t="s">
        <v>644</v>
      </c>
      <c r="H213" s="86"/>
      <c r="I213" s="831" t="s">
        <v>260</v>
      </c>
      <c r="J213" s="182"/>
      <c r="K213" s="164"/>
    </row>
    <row r="214" spans="1:11" ht="23.1" customHeight="1">
      <c r="A214" s="171">
        <v>74</v>
      </c>
      <c r="B214" s="26" t="s">
        <v>977</v>
      </c>
      <c r="C214" s="26" t="s">
        <v>957</v>
      </c>
      <c r="D214" s="86" t="s">
        <v>677</v>
      </c>
      <c r="E214" s="161">
        <v>500000</v>
      </c>
      <c r="F214" s="161">
        <v>500000</v>
      </c>
      <c r="G214" s="161"/>
      <c r="H214" s="161"/>
      <c r="I214" s="831" t="s">
        <v>888</v>
      </c>
      <c r="J214" s="26" t="s">
        <v>905</v>
      </c>
      <c r="K214" s="86" t="s">
        <v>240</v>
      </c>
    </row>
    <row r="215" spans="1:11" ht="23.1" customHeight="1">
      <c r="A215" s="171"/>
      <c r="B215" s="26" t="s">
        <v>978</v>
      </c>
      <c r="C215" s="172" t="s">
        <v>818</v>
      </c>
      <c r="D215" s="172"/>
      <c r="E215" s="86" t="s">
        <v>644</v>
      </c>
      <c r="F215" s="86" t="s">
        <v>644</v>
      </c>
      <c r="G215" s="86"/>
      <c r="H215" s="86"/>
      <c r="I215" s="831" t="s">
        <v>260</v>
      </c>
      <c r="J215" s="26"/>
      <c r="K215" s="164"/>
    </row>
    <row r="216" spans="1:11" ht="23.1" customHeight="1">
      <c r="A216" s="171">
        <v>75</v>
      </c>
      <c r="B216" s="26" t="s">
        <v>979</v>
      </c>
      <c r="C216" s="26" t="s">
        <v>957</v>
      </c>
      <c r="D216" s="86" t="s">
        <v>892</v>
      </c>
      <c r="E216" s="161">
        <v>500000</v>
      </c>
      <c r="F216" s="161">
        <v>500000</v>
      </c>
      <c r="G216" s="161"/>
      <c r="H216" s="161"/>
      <c r="I216" s="831" t="s">
        <v>888</v>
      </c>
      <c r="J216" s="26" t="s">
        <v>905</v>
      </c>
      <c r="K216" s="86" t="s">
        <v>240</v>
      </c>
    </row>
    <row r="217" spans="1:11" ht="23.1" customHeight="1">
      <c r="A217" s="171"/>
      <c r="B217" s="26" t="s">
        <v>980</v>
      </c>
      <c r="C217" s="172" t="s">
        <v>818</v>
      </c>
      <c r="D217" s="182"/>
      <c r="E217" s="86" t="s">
        <v>644</v>
      </c>
      <c r="F217" s="86" t="s">
        <v>644</v>
      </c>
      <c r="G217" s="86"/>
      <c r="H217" s="86"/>
      <c r="I217" s="831" t="s">
        <v>260</v>
      </c>
      <c r="J217" s="182"/>
      <c r="K217" s="164"/>
    </row>
    <row r="218" spans="1:11" ht="23.1" customHeight="1">
      <c r="A218" s="171">
        <v>76</v>
      </c>
      <c r="B218" s="182" t="s">
        <v>981</v>
      </c>
      <c r="C218" s="26" t="s">
        <v>957</v>
      </c>
      <c r="D218" s="164" t="s">
        <v>982</v>
      </c>
      <c r="E218" s="165">
        <v>250000</v>
      </c>
      <c r="F218" s="165"/>
      <c r="G218" s="165"/>
      <c r="H218" s="86"/>
      <c r="I218" s="161" t="s">
        <v>888</v>
      </c>
      <c r="J218" s="26" t="s">
        <v>905</v>
      </c>
      <c r="K218" s="173" t="s">
        <v>240</v>
      </c>
    </row>
    <row r="219" spans="1:11" ht="23.1" customHeight="1">
      <c r="A219" s="171"/>
      <c r="B219" s="182"/>
      <c r="C219" s="26" t="s">
        <v>818</v>
      </c>
      <c r="D219" s="164"/>
      <c r="E219" s="165" t="s">
        <v>644</v>
      </c>
      <c r="F219" s="165"/>
      <c r="G219" s="165"/>
      <c r="H219" s="86"/>
      <c r="I219" s="86" t="s">
        <v>260</v>
      </c>
      <c r="J219" s="26"/>
      <c r="K219" s="164"/>
    </row>
    <row r="220" spans="1:11" ht="23.1" customHeight="1">
      <c r="A220" s="171">
        <v>77</v>
      </c>
      <c r="B220" s="182" t="s">
        <v>983</v>
      </c>
      <c r="C220" s="26" t="s">
        <v>957</v>
      </c>
      <c r="D220" s="164" t="s">
        <v>677</v>
      </c>
      <c r="E220" s="165"/>
      <c r="F220" s="165">
        <v>600000</v>
      </c>
      <c r="G220" s="182"/>
      <c r="H220" s="165">
        <v>600000</v>
      </c>
      <c r="I220" s="161" t="s">
        <v>888</v>
      </c>
      <c r="J220" s="26" t="s">
        <v>905</v>
      </c>
      <c r="K220" s="173" t="s">
        <v>240</v>
      </c>
    </row>
    <row r="221" spans="1:11" ht="23.1" customHeight="1">
      <c r="A221" s="171"/>
      <c r="B221" s="182" t="s">
        <v>984</v>
      </c>
      <c r="C221" s="26" t="s">
        <v>818</v>
      </c>
      <c r="D221" s="164"/>
      <c r="E221" s="165"/>
      <c r="F221" s="165" t="s">
        <v>644</v>
      </c>
      <c r="G221" s="182"/>
      <c r="H221" s="165" t="s">
        <v>644</v>
      </c>
      <c r="I221" s="86" t="s">
        <v>895</v>
      </c>
      <c r="J221" s="26"/>
      <c r="K221" s="164"/>
    </row>
    <row r="222" spans="1:11" ht="23.1" customHeight="1">
      <c r="A222" s="171">
        <v>78</v>
      </c>
      <c r="B222" s="182" t="s">
        <v>985</v>
      </c>
      <c r="C222" s="26" t="s">
        <v>957</v>
      </c>
      <c r="D222" s="164" t="s">
        <v>934</v>
      </c>
      <c r="E222" s="165">
        <v>200000</v>
      </c>
      <c r="F222" s="165">
        <v>200000</v>
      </c>
      <c r="G222" s="165"/>
      <c r="H222" s="86"/>
      <c r="I222" s="161" t="s">
        <v>888</v>
      </c>
      <c r="J222" s="26" t="s">
        <v>905</v>
      </c>
      <c r="K222" s="173" t="s">
        <v>240</v>
      </c>
    </row>
    <row r="223" spans="1:11" ht="23.1" customHeight="1">
      <c r="A223" s="171"/>
      <c r="B223" s="182" t="s">
        <v>553</v>
      </c>
      <c r="C223" s="26" t="s">
        <v>818</v>
      </c>
      <c r="D223" s="164"/>
      <c r="E223" s="165" t="s">
        <v>644</v>
      </c>
      <c r="F223" s="165" t="s">
        <v>644</v>
      </c>
      <c r="G223" s="165"/>
      <c r="H223" s="86"/>
      <c r="I223" s="161" t="s">
        <v>260</v>
      </c>
      <c r="J223" s="26"/>
      <c r="K223" s="164"/>
    </row>
    <row r="224" spans="1:11" ht="23.1" customHeight="1">
      <c r="A224" s="171">
        <v>79</v>
      </c>
      <c r="B224" s="182" t="s">
        <v>986</v>
      </c>
      <c r="C224" s="26" t="s">
        <v>957</v>
      </c>
      <c r="D224" s="164" t="s">
        <v>987</v>
      </c>
      <c r="E224" s="165">
        <v>400000</v>
      </c>
      <c r="F224" s="165">
        <v>400000</v>
      </c>
      <c r="G224" s="165"/>
      <c r="H224" s="86"/>
      <c r="I224" s="161" t="s">
        <v>888</v>
      </c>
      <c r="J224" s="26" t="s">
        <v>905</v>
      </c>
      <c r="K224" s="173" t="s">
        <v>240</v>
      </c>
    </row>
    <row r="225" spans="1:11" ht="23.1" customHeight="1">
      <c r="A225" s="171"/>
      <c r="B225" s="182"/>
      <c r="C225" s="26" t="s">
        <v>818</v>
      </c>
      <c r="D225" s="164"/>
      <c r="E225" s="165" t="s">
        <v>644</v>
      </c>
      <c r="F225" s="165" t="s">
        <v>644</v>
      </c>
      <c r="G225" s="165"/>
      <c r="H225" s="86"/>
      <c r="I225" s="161" t="s">
        <v>260</v>
      </c>
      <c r="J225" s="26"/>
      <c r="K225" s="164"/>
    </row>
    <row r="226" spans="1:11" ht="23.1" customHeight="1">
      <c r="A226" s="178">
        <v>80</v>
      </c>
      <c r="B226" s="26" t="s">
        <v>988</v>
      </c>
      <c r="C226" s="26" t="s">
        <v>989</v>
      </c>
      <c r="D226" s="86" t="s">
        <v>987</v>
      </c>
      <c r="E226" s="161">
        <v>200000</v>
      </c>
      <c r="F226" s="161">
        <v>200000</v>
      </c>
      <c r="G226" s="161"/>
      <c r="H226" s="161"/>
      <c r="I226" s="831" t="s">
        <v>888</v>
      </c>
      <c r="J226" s="26" t="s">
        <v>990</v>
      </c>
      <c r="K226" s="86" t="s">
        <v>240</v>
      </c>
    </row>
    <row r="227" spans="1:11" ht="23.1" customHeight="1">
      <c r="A227" s="171"/>
      <c r="B227" s="26" t="s">
        <v>991</v>
      </c>
      <c r="C227" s="172" t="s">
        <v>818</v>
      </c>
      <c r="D227" s="173"/>
      <c r="E227" s="86" t="s">
        <v>644</v>
      </c>
      <c r="F227" s="86" t="s">
        <v>644</v>
      </c>
      <c r="G227" s="86"/>
      <c r="H227" s="86"/>
      <c r="I227" s="831" t="s">
        <v>795</v>
      </c>
      <c r="J227" s="182" t="s">
        <v>896</v>
      </c>
      <c r="K227" s="164"/>
    </row>
    <row r="228" spans="1:11" ht="23.1" customHeight="1">
      <c r="A228" s="174"/>
      <c r="B228" s="27"/>
      <c r="C228" s="175"/>
      <c r="D228" s="184"/>
      <c r="E228" s="31"/>
      <c r="F228" s="31"/>
      <c r="G228" s="31"/>
      <c r="H228" s="31"/>
      <c r="I228" s="188"/>
      <c r="J228" s="183"/>
      <c r="K228" s="177"/>
    </row>
    <row r="229" spans="1:11" ht="23.1" customHeight="1">
      <c r="A229" s="90" t="s">
        <v>620</v>
      </c>
      <c r="B229" s="90"/>
      <c r="C229" s="90"/>
      <c r="D229" s="90"/>
      <c r="E229" s="90"/>
      <c r="F229" s="90"/>
      <c r="G229" s="90"/>
      <c r="H229" s="90"/>
      <c r="I229" s="90"/>
      <c r="J229" s="827" t="s">
        <v>539</v>
      </c>
      <c r="K229" s="828"/>
    </row>
    <row r="230" spans="1:11" ht="23.1" customHeight="1">
      <c r="A230" s="90" t="s">
        <v>11</v>
      </c>
      <c r="B230" s="90" t="s">
        <v>636</v>
      </c>
      <c r="C230" s="90"/>
      <c r="D230" s="90"/>
      <c r="E230" s="90"/>
      <c r="F230" s="90"/>
      <c r="G230" s="90"/>
      <c r="H230" s="90"/>
      <c r="I230" s="90"/>
      <c r="J230" s="90"/>
      <c r="K230" s="90"/>
    </row>
    <row r="231" spans="1:11" ht="23.1" customHeight="1">
      <c r="A231" s="537"/>
      <c r="B231" s="800"/>
      <c r="C231" s="800"/>
      <c r="D231" s="801" t="s">
        <v>14</v>
      </c>
      <c r="E231" s="802" t="s">
        <v>15</v>
      </c>
      <c r="F231" s="803"/>
      <c r="G231" s="803"/>
      <c r="H231" s="804"/>
      <c r="I231" s="801" t="s">
        <v>17</v>
      </c>
      <c r="J231" s="801" t="s">
        <v>19</v>
      </c>
      <c r="K231" s="805" t="s">
        <v>21</v>
      </c>
    </row>
    <row r="232" spans="1:11" ht="23.1" customHeight="1">
      <c r="A232" s="806" t="s">
        <v>12</v>
      </c>
      <c r="B232" s="806" t="s">
        <v>5</v>
      </c>
      <c r="C232" s="806" t="s">
        <v>13</v>
      </c>
      <c r="D232" s="807" t="s">
        <v>22</v>
      </c>
      <c r="E232" s="801">
        <v>2561</v>
      </c>
      <c r="F232" s="801">
        <v>2562</v>
      </c>
      <c r="G232" s="801">
        <v>2563</v>
      </c>
      <c r="H232" s="801">
        <v>2564</v>
      </c>
      <c r="I232" s="806" t="s">
        <v>18</v>
      </c>
      <c r="J232" s="806" t="s">
        <v>20</v>
      </c>
      <c r="K232" s="807" t="s">
        <v>42</v>
      </c>
    </row>
    <row r="233" spans="1:11" ht="23.1" customHeight="1">
      <c r="A233" s="808"/>
      <c r="B233" s="808"/>
      <c r="C233" s="808"/>
      <c r="D233" s="808" t="s">
        <v>23</v>
      </c>
      <c r="E233" s="808" t="s">
        <v>16</v>
      </c>
      <c r="F233" s="808" t="s">
        <v>16</v>
      </c>
      <c r="G233" s="808" t="s">
        <v>16</v>
      </c>
      <c r="H233" s="808" t="s">
        <v>16</v>
      </c>
      <c r="I233" s="808"/>
      <c r="J233" s="808"/>
      <c r="K233" s="809" t="s">
        <v>43</v>
      </c>
    </row>
    <row r="234" spans="1:11" ht="23.1" customHeight="1">
      <c r="A234" s="171">
        <v>81</v>
      </c>
      <c r="B234" s="182" t="s">
        <v>992</v>
      </c>
      <c r="C234" s="26" t="s">
        <v>957</v>
      </c>
      <c r="D234" s="164" t="s">
        <v>934</v>
      </c>
      <c r="E234" s="165">
        <v>100000</v>
      </c>
      <c r="F234" s="86"/>
      <c r="G234" s="86"/>
      <c r="H234" s="86"/>
      <c r="I234" s="161" t="s">
        <v>888</v>
      </c>
      <c r="J234" s="26" t="s">
        <v>905</v>
      </c>
      <c r="K234" s="164" t="s">
        <v>240</v>
      </c>
    </row>
    <row r="235" spans="1:11" ht="23.1" customHeight="1">
      <c r="A235" s="171"/>
      <c r="B235" s="182" t="s">
        <v>554</v>
      </c>
      <c r="C235" s="172" t="s">
        <v>818</v>
      </c>
      <c r="D235" s="172"/>
      <c r="E235" s="165" t="s">
        <v>644</v>
      </c>
      <c r="F235" s="831"/>
      <c r="G235" s="831"/>
      <c r="H235" s="831"/>
      <c r="I235" s="831" t="s">
        <v>260</v>
      </c>
      <c r="J235" s="172"/>
      <c r="K235" s="164"/>
    </row>
    <row r="236" spans="1:11" ht="23.1" customHeight="1">
      <c r="A236" s="171">
        <v>82</v>
      </c>
      <c r="B236" s="182" t="s">
        <v>993</v>
      </c>
      <c r="C236" s="26" t="s">
        <v>957</v>
      </c>
      <c r="D236" s="164" t="s">
        <v>681</v>
      </c>
      <c r="E236" s="165">
        <v>200000</v>
      </c>
      <c r="F236" s="165">
        <v>200000</v>
      </c>
      <c r="G236" s="165"/>
      <c r="H236" s="86"/>
      <c r="I236" s="161" t="s">
        <v>888</v>
      </c>
      <c r="J236" s="26" t="s">
        <v>905</v>
      </c>
      <c r="K236" s="164" t="s">
        <v>240</v>
      </c>
    </row>
    <row r="237" spans="1:11" ht="23.1" customHeight="1">
      <c r="A237" s="171"/>
      <c r="B237" s="182" t="s">
        <v>555</v>
      </c>
      <c r="C237" s="172" t="s">
        <v>818</v>
      </c>
      <c r="D237" s="164"/>
      <c r="E237" s="165" t="s">
        <v>644</v>
      </c>
      <c r="F237" s="165" t="s">
        <v>644</v>
      </c>
      <c r="G237" s="165"/>
      <c r="H237" s="831"/>
      <c r="I237" s="831" t="s">
        <v>260</v>
      </c>
      <c r="J237" s="172"/>
      <c r="K237" s="164"/>
    </row>
    <row r="238" spans="1:11" ht="23.1" customHeight="1">
      <c r="A238" s="171">
        <v>83</v>
      </c>
      <c r="B238" s="182" t="s">
        <v>994</v>
      </c>
      <c r="C238" s="172" t="s">
        <v>957</v>
      </c>
      <c r="D238" s="164" t="s">
        <v>995</v>
      </c>
      <c r="E238" s="165">
        <v>400000</v>
      </c>
      <c r="F238" s="831"/>
      <c r="G238" s="831"/>
      <c r="H238" s="831"/>
      <c r="I238" s="831" t="s">
        <v>888</v>
      </c>
      <c r="J238" s="172" t="s">
        <v>905</v>
      </c>
      <c r="K238" s="164" t="s">
        <v>240</v>
      </c>
    </row>
    <row r="239" spans="1:11" ht="23.1" customHeight="1">
      <c r="A239" s="171"/>
      <c r="B239" s="182" t="s">
        <v>996</v>
      </c>
      <c r="C239" s="26" t="s">
        <v>818</v>
      </c>
      <c r="D239" s="164"/>
      <c r="E239" s="165" t="s">
        <v>644</v>
      </c>
      <c r="F239" s="86"/>
      <c r="G239" s="86"/>
      <c r="H239" s="86"/>
      <c r="I239" s="86" t="s">
        <v>260</v>
      </c>
      <c r="J239" s="26"/>
      <c r="K239" s="172"/>
    </row>
    <row r="240" spans="1:11" ht="23.1" customHeight="1">
      <c r="A240" s="171">
        <v>84</v>
      </c>
      <c r="B240" s="182" t="s">
        <v>997</v>
      </c>
      <c r="C240" s="26" t="s">
        <v>957</v>
      </c>
      <c r="D240" s="164" t="s">
        <v>998</v>
      </c>
      <c r="E240" s="165">
        <v>500000</v>
      </c>
      <c r="F240" s="165">
        <v>500000</v>
      </c>
      <c r="G240" s="165"/>
      <c r="H240" s="86"/>
      <c r="I240" s="161" t="s">
        <v>888</v>
      </c>
      <c r="J240" s="26" t="s">
        <v>905</v>
      </c>
      <c r="K240" s="173" t="s">
        <v>240</v>
      </c>
    </row>
    <row r="241" spans="1:13" ht="23.1" customHeight="1">
      <c r="A241" s="171"/>
      <c r="B241" s="182" t="s">
        <v>554</v>
      </c>
      <c r="C241" s="26" t="s">
        <v>818</v>
      </c>
      <c r="D241" s="164"/>
      <c r="E241" s="165" t="s">
        <v>644</v>
      </c>
      <c r="F241" s="165" t="s">
        <v>644</v>
      </c>
      <c r="G241" s="165"/>
      <c r="H241" s="86"/>
      <c r="I241" s="86" t="s">
        <v>260</v>
      </c>
      <c r="J241" s="26"/>
      <c r="K241" s="172"/>
    </row>
    <row r="242" spans="1:13" ht="23.1" customHeight="1">
      <c r="A242" s="171">
        <v>85</v>
      </c>
      <c r="B242" s="182" t="s">
        <v>999</v>
      </c>
      <c r="C242" s="26" t="s">
        <v>957</v>
      </c>
      <c r="D242" s="164" t="s">
        <v>1000</v>
      </c>
      <c r="E242" s="165">
        <v>400000</v>
      </c>
      <c r="F242" s="165">
        <v>400000</v>
      </c>
      <c r="G242" s="165">
        <v>400000</v>
      </c>
      <c r="H242" s="161"/>
      <c r="I242" s="161" t="s">
        <v>888</v>
      </c>
      <c r="J242" s="26" t="s">
        <v>905</v>
      </c>
      <c r="K242" s="173" t="s">
        <v>240</v>
      </c>
    </row>
    <row r="243" spans="1:13" ht="23.1" customHeight="1">
      <c r="A243" s="171"/>
      <c r="B243" s="182" t="s">
        <v>1001</v>
      </c>
      <c r="C243" s="26" t="s">
        <v>818</v>
      </c>
      <c r="D243" s="164"/>
      <c r="E243" s="165" t="s">
        <v>644</v>
      </c>
      <c r="F243" s="165" t="s">
        <v>644</v>
      </c>
      <c r="G243" s="165" t="s">
        <v>644</v>
      </c>
      <c r="H243" s="161"/>
      <c r="I243" s="161" t="s">
        <v>260</v>
      </c>
      <c r="J243" s="26"/>
      <c r="K243" s="172"/>
    </row>
    <row r="244" spans="1:13" ht="23.1" customHeight="1">
      <c r="A244" s="171">
        <v>86</v>
      </c>
      <c r="B244" s="182" t="s">
        <v>1002</v>
      </c>
      <c r="C244" s="26" t="s">
        <v>957</v>
      </c>
      <c r="D244" s="164" t="s">
        <v>1003</v>
      </c>
      <c r="E244" s="165"/>
      <c r="F244" s="165">
        <v>100000</v>
      </c>
      <c r="G244" s="165"/>
      <c r="H244" s="86"/>
      <c r="I244" s="161" t="s">
        <v>888</v>
      </c>
      <c r="J244" s="26" t="s">
        <v>905</v>
      </c>
      <c r="K244" s="173" t="s">
        <v>240</v>
      </c>
    </row>
    <row r="245" spans="1:13" ht="23.1" customHeight="1">
      <c r="A245" s="171"/>
      <c r="B245" s="182"/>
      <c r="C245" s="26" t="s">
        <v>818</v>
      </c>
      <c r="D245" s="164"/>
      <c r="E245" s="165"/>
      <c r="F245" s="165" t="s">
        <v>644</v>
      </c>
      <c r="G245" s="165"/>
      <c r="H245" s="86"/>
      <c r="I245" s="161" t="s">
        <v>260</v>
      </c>
      <c r="J245" s="26"/>
      <c r="K245" s="172"/>
    </row>
    <row r="246" spans="1:13" ht="23.1" customHeight="1">
      <c r="A246" s="171">
        <v>87</v>
      </c>
      <c r="B246" s="182" t="s">
        <v>1004</v>
      </c>
      <c r="C246" s="172" t="s">
        <v>989</v>
      </c>
      <c r="D246" s="164" t="s">
        <v>987</v>
      </c>
      <c r="E246" s="165"/>
      <c r="F246" s="165">
        <v>200000</v>
      </c>
      <c r="G246" s="165"/>
      <c r="H246" s="831"/>
      <c r="I246" s="831" t="s">
        <v>888</v>
      </c>
      <c r="J246" s="172" t="s">
        <v>990</v>
      </c>
      <c r="K246" s="164" t="s">
        <v>240</v>
      </c>
    </row>
    <row r="247" spans="1:13" ht="23.1" customHeight="1">
      <c r="A247" s="171"/>
      <c r="B247" s="182" t="s">
        <v>554</v>
      </c>
      <c r="C247" s="172" t="s">
        <v>818</v>
      </c>
      <c r="D247" s="164"/>
      <c r="E247" s="165"/>
      <c r="F247" s="165" t="s">
        <v>644</v>
      </c>
      <c r="G247" s="165"/>
      <c r="H247" s="831"/>
      <c r="I247" s="831" t="s">
        <v>795</v>
      </c>
      <c r="J247" s="172" t="s">
        <v>896</v>
      </c>
      <c r="K247" s="172"/>
    </row>
    <row r="248" spans="1:13" ht="23.1" customHeight="1">
      <c r="A248" s="178">
        <v>88</v>
      </c>
      <c r="B248" s="26" t="s">
        <v>1005</v>
      </c>
      <c r="C248" s="26" t="s">
        <v>989</v>
      </c>
      <c r="D248" s="86" t="s">
        <v>715</v>
      </c>
      <c r="E248" s="161">
        <v>100000</v>
      </c>
      <c r="F248" s="161">
        <v>100000</v>
      </c>
      <c r="G248" s="161">
        <v>100000</v>
      </c>
      <c r="H248" s="161">
        <v>100000</v>
      </c>
      <c r="I248" s="831" t="s">
        <v>888</v>
      </c>
      <c r="J248" s="26" t="s">
        <v>990</v>
      </c>
      <c r="K248" s="86" t="s">
        <v>240</v>
      </c>
    </row>
    <row r="249" spans="1:13" ht="23.1" customHeight="1">
      <c r="A249" s="171"/>
      <c r="B249" s="26" t="s">
        <v>1006</v>
      </c>
      <c r="C249" s="172" t="s">
        <v>818</v>
      </c>
      <c r="D249" s="182"/>
      <c r="E249" s="86" t="s">
        <v>644</v>
      </c>
      <c r="F249" s="86" t="s">
        <v>644</v>
      </c>
      <c r="G249" s="86" t="s">
        <v>644</v>
      </c>
      <c r="H249" s="86" t="s">
        <v>644</v>
      </c>
      <c r="I249" s="831" t="s">
        <v>795</v>
      </c>
      <c r="J249" s="182" t="s">
        <v>896</v>
      </c>
      <c r="K249" s="164"/>
    </row>
    <row r="250" spans="1:13" ht="23.1" customHeight="1">
      <c r="A250" s="544"/>
      <c r="B250" s="15"/>
      <c r="C250" s="15"/>
      <c r="D250" s="833"/>
      <c r="E250" s="27"/>
      <c r="F250" s="27"/>
      <c r="G250" s="27"/>
      <c r="H250" s="27"/>
      <c r="I250" s="27"/>
      <c r="J250" s="27"/>
      <c r="K250" s="27"/>
      <c r="M250" s="797">
        <f>82-67</f>
        <v>15</v>
      </c>
    </row>
    <row r="251" spans="1:13" ht="23.1" customHeight="1">
      <c r="A251" s="90" t="s">
        <v>620</v>
      </c>
      <c r="B251" s="90"/>
      <c r="C251" s="90"/>
      <c r="D251" s="90"/>
      <c r="E251" s="90"/>
      <c r="F251" s="90"/>
      <c r="G251" s="90"/>
      <c r="H251" s="90"/>
      <c r="I251" s="90"/>
      <c r="J251" s="827" t="s">
        <v>539</v>
      </c>
      <c r="K251" s="828"/>
    </row>
    <row r="252" spans="1:13" ht="23.1" customHeight="1">
      <c r="A252" s="90" t="s">
        <v>11</v>
      </c>
      <c r="B252" s="90" t="s">
        <v>636</v>
      </c>
      <c r="C252" s="90"/>
      <c r="D252" s="90"/>
      <c r="E252" s="90"/>
      <c r="F252" s="90"/>
      <c r="G252" s="90"/>
      <c r="H252" s="90"/>
      <c r="I252" s="90"/>
      <c r="J252" s="90"/>
      <c r="K252" s="90"/>
    </row>
    <row r="253" spans="1:13" ht="23.1" customHeight="1">
      <c r="A253" s="537"/>
      <c r="B253" s="800"/>
      <c r="C253" s="800"/>
      <c r="D253" s="801" t="s">
        <v>14</v>
      </c>
      <c r="E253" s="802" t="s">
        <v>15</v>
      </c>
      <c r="F253" s="803"/>
      <c r="G253" s="803"/>
      <c r="H253" s="804"/>
      <c r="I253" s="801" t="s">
        <v>17</v>
      </c>
      <c r="J253" s="801" t="s">
        <v>19</v>
      </c>
      <c r="K253" s="805" t="s">
        <v>21</v>
      </c>
    </row>
    <row r="254" spans="1:13" ht="23.1" customHeight="1">
      <c r="A254" s="806" t="s">
        <v>12</v>
      </c>
      <c r="B254" s="806" t="s">
        <v>5</v>
      </c>
      <c r="C254" s="806" t="s">
        <v>13</v>
      </c>
      <c r="D254" s="807" t="s">
        <v>22</v>
      </c>
      <c r="E254" s="801">
        <v>2561</v>
      </c>
      <c r="F254" s="801">
        <v>2562</v>
      </c>
      <c r="G254" s="801">
        <v>2563</v>
      </c>
      <c r="H254" s="801">
        <v>2564</v>
      </c>
      <c r="I254" s="806" t="s">
        <v>18</v>
      </c>
      <c r="J254" s="806" t="s">
        <v>20</v>
      </c>
      <c r="K254" s="807" t="s">
        <v>42</v>
      </c>
    </row>
    <row r="255" spans="1:13" ht="23.1" customHeight="1">
      <c r="A255" s="808"/>
      <c r="B255" s="808"/>
      <c r="C255" s="808"/>
      <c r="D255" s="808" t="s">
        <v>23</v>
      </c>
      <c r="E255" s="808" t="s">
        <v>16</v>
      </c>
      <c r="F255" s="808" t="s">
        <v>16</v>
      </c>
      <c r="G255" s="808" t="s">
        <v>16</v>
      </c>
      <c r="H255" s="808" t="s">
        <v>16</v>
      </c>
      <c r="I255" s="808"/>
      <c r="J255" s="808"/>
      <c r="K255" s="809" t="s">
        <v>43</v>
      </c>
    </row>
    <row r="256" spans="1:13" ht="23.1" customHeight="1">
      <c r="A256" s="845">
        <v>89</v>
      </c>
      <c r="B256" s="811" t="s">
        <v>1007</v>
      </c>
      <c r="C256" s="811" t="s">
        <v>1008</v>
      </c>
      <c r="D256" s="812" t="s">
        <v>987</v>
      </c>
      <c r="E256" s="813">
        <v>500000</v>
      </c>
      <c r="F256" s="813">
        <v>500000</v>
      </c>
      <c r="G256" s="813"/>
      <c r="H256" s="813"/>
      <c r="I256" s="844" t="s">
        <v>888</v>
      </c>
      <c r="J256" s="811" t="s">
        <v>990</v>
      </c>
      <c r="K256" s="812" t="s">
        <v>240</v>
      </c>
    </row>
    <row r="257" spans="1:11" ht="23.1" customHeight="1">
      <c r="A257" s="171"/>
      <c r="B257" s="26" t="s">
        <v>1009</v>
      </c>
      <c r="C257" s="172" t="s">
        <v>1010</v>
      </c>
      <c r="D257" s="172"/>
      <c r="E257" s="86" t="s">
        <v>644</v>
      </c>
      <c r="F257" s="86" t="s">
        <v>644</v>
      </c>
      <c r="G257" s="86"/>
      <c r="H257" s="86"/>
      <c r="I257" s="831" t="s">
        <v>795</v>
      </c>
      <c r="J257" s="26" t="s">
        <v>896</v>
      </c>
      <c r="K257" s="164"/>
    </row>
    <row r="258" spans="1:11" ht="23.1" customHeight="1">
      <c r="A258" s="171"/>
      <c r="B258" s="26" t="s">
        <v>1011</v>
      </c>
      <c r="C258" s="172"/>
      <c r="D258" s="172"/>
      <c r="E258" s="86"/>
      <c r="F258" s="86"/>
      <c r="G258" s="86"/>
      <c r="H258" s="86"/>
      <c r="I258" s="831"/>
      <c r="J258" s="26"/>
      <c r="K258" s="164"/>
    </row>
    <row r="259" spans="1:11" ht="23.1" customHeight="1">
      <c r="A259" s="171">
        <v>90</v>
      </c>
      <c r="B259" s="182" t="s">
        <v>1012</v>
      </c>
      <c r="C259" s="26" t="s">
        <v>957</v>
      </c>
      <c r="D259" s="164" t="s">
        <v>1013</v>
      </c>
      <c r="E259" s="165">
        <v>800000</v>
      </c>
      <c r="F259" s="165">
        <v>800000</v>
      </c>
      <c r="G259" s="165"/>
      <c r="H259" s="86"/>
      <c r="I259" s="161" t="s">
        <v>888</v>
      </c>
      <c r="J259" s="26" t="s">
        <v>905</v>
      </c>
      <c r="K259" s="164" t="s">
        <v>240</v>
      </c>
    </row>
    <row r="260" spans="1:11" ht="23.1" customHeight="1">
      <c r="A260" s="171"/>
      <c r="B260" s="182" t="s">
        <v>1014</v>
      </c>
      <c r="C260" s="172" t="s">
        <v>818</v>
      </c>
      <c r="D260" s="172"/>
      <c r="E260" s="165" t="s">
        <v>644</v>
      </c>
      <c r="F260" s="165" t="s">
        <v>644</v>
      </c>
      <c r="G260" s="165"/>
      <c r="H260" s="831"/>
      <c r="I260" s="831" t="s">
        <v>260</v>
      </c>
      <c r="J260" s="172"/>
      <c r="K260" s="164"/>
    </row>
    <row r="261" spans="1:11" ht="23.1" customHeight="1">
      <c r="A261" s="171">
        <v>91</v>
      </c>
      <c r="B261" s="182" t="s">
        <v>1015</v>
      </c>
      <c r="C261" s="172" t="s">
        <v>957</v>
      </c>
      <c r="D261" s="164" t="s">
        <v>677</v>
      </c>
      <c r="E261" s="165">
        <v>200000</v>
      </c>
      <c r="F261" s="165">
        <v>200000</v>
      </c>
      <c r="G261" s="165"/>
      <c r="H261" s="831"/>
      <c r="I261" s="831" t="s">
        <v>888</v>
      </c>
      <c r="J261" s="172" t="s">
        <v>905</v>
      </c>
      <c r="K261" s="164" t="s">
        <v>240</v>
      </c>
    </row>
    <row r="262" spans="1:11" ht="23.1" customHeight="1">
      <c r="A262" s="171"/>
      <c r="B262" s="182" t="s">
        <v>1016</v>
      </c>
      <c r="C262" s="26" t="s">
        <v>818</v>
      </c>
      <c r="D262" s="164"/>
      <c r="E262" s="165" t="s">
        <v>644</v>
      </c>
      <c r="F262" s="165" t="s">
        <v>644</v>
      </c>
      <c r="G262" s="165"/>
      <c r="H262" s="86"/>
      <c r="I262" s="86" t="s">
        <v>260</v>
      </c>
      <c r="J262" s="26"/>
      <c r="K262" s="164"/>
    </row>
    <row r="263" spans="1:11" ht="23.1" customHeight="1">
      <c r="A263" s="171">
        <v>92</v>
      </c>
      <c r="B263" s="182" t="s">
        <v>1017</v>
      </c>
      <c r="C263" s="26" t="s">
        <v>957</v>
      </c>
      <c r="D263" s="164" t="s">
        <v>1018</v>
      </c>
      <c r="E263" s="831">
        <v>500000</v>
      </c>
      <c r="F263" s="831">
        <v>500000</v>
      </c>
      <c r="G263" s="162"/>
      <c r="H263" s="86"/>
      <c r="I263" s="161" t="s">
        <v>888</v>
      </c>
      <c r="J263" s="26" t="s">
        <v>905</v>
      </c>
      <c r="K263" s="173" t="s">
        <v>240</v>
      </c>
    </row>
    <row r="264" spans="1:11" ht="23.1" customHeight="1">
      <c r="A264" s="171"/>
      <c r="B264" s="182" t="s">
        <v>556</v>
      </c>
      <c r="C264" s="26" t="s">
        <v>818</v>
      </c>
      <c r="D264" s="164"/>
      <c r="E264" s="165" t="s">
        <v>644</v>
      </c>
      <c r="F264" s="165" t="s">
        <v>644</v>
      </c>
      <c r="G264" s="86"/>
      <c r="H264" s="86"/>
      <c r="I264" s="86" t="s">
        <v>260</v>
      </c>
      <c r="J264" s="26"/>
      <c r="K264" s="164"/>
    </row>
    <row r="265" spans="1:11" ht="23.1" customHeight="1">
      <c r="A265" s="171">
        <v>93</v>
      </c>
      <c r="B265" s="182" t="s">
        <v>1019</v>
      </c>
      <c r="C265" s="26" t="s">
        <v>957</v>
      </c>
      <c r="D265" s="164" t="s">
        <v>987</v>
      </c>
      <c r="E265" s="165">
        <v>650000</v>
      </c>
      <c r="F265" s="161"/>
      <c r="G265" s="161"/>
      <c r="H265" s="161"/>
      <c r="I265" s="161" t="s">
        <v>888</v>
      </c>
      <c r="J265" s="26" t="s">
        <v>905</v>
      </c>
      <c r="K265" s="173" t="s">
        <v>240</v>
      </c>
    </row>
    <row r="266" spans="1:11" ht="23.1" customHeight="1">
      <c r="A266" s="171"/>
      <c r="B266" s="182" t="s">
        <v>1020</v>
      </c>
      <c r="C266" s="26" t="s">
        <v>818</v>
      </c>
      <c r="D266" s="164"/>
      <c r="E266" s="165" t="s">
        <v>644</v>
      </c>
      <c r="F266" s="161"/>
      <c r="G266" s="161"/>
      <c r="H266" s="161"/>
      <c r="I266" s="161" t="s">
        <v>260</v>
      </c>
      <c r="J266" s="26"/>
      <c r="K266" s="164"/>
    </row>
    <row r="267" spans="1:11" ht="23.1" customHeight="1">
      <c r="A267" s="171">
        <v>94</v>
      </c>
      <c r="B267" s="182" t="s">
        <v>1021</v>
      </c>
      <c r="C267" s="26" t="s">
        <v>957</v>
      </c>
      <c r="D267" s="164" t="s">
        <v>677</v>
      </c>
      <c r="E267" s="165">
        <v>400000</v>
      </c>
      <c r="F267" s="165">
        <v>400000</v>
      </c>
      <c r="G267" s="165"/>
      <c r="H267" s="86"/>
      <c r="I267" s="161" t="s">
        <v>888</v>
      </c>
      <c r="J267" s="26" t="s">
        <v>905</v>
      </c>
      <c r="K267" s="173" t="s">
        <v>240</v>
      </c>
    </row>
    <row r="268" spans="1:11" ht="23.1" customHeight="1">
      <c r="A268" s="171"/>
      <c r="B268" s="182" t="s">
        <v>1022</v>
      </c>
      <c r="C268" s="26" t="s">
        <v>818</v>
      </c>
      <c r="D268" s="164"/>
      <c r="E268" s="165" t="s">
        <v>644</v>
      </c>
      <c r="F268" s="165" t="s">
        <v>644</v>
      </c>
      <c r="G268" s="165"/>
      <c r="H268" s="86"/>
      <c r="I268" s="161" t="s">
        <v>260</v>
      </c>
      <c r="J268" s="26"/>
      <c r="K268" s="164"/>
    </row>
    <row r="269" spans="1:11" ht="23.1" customHeight="1">
      <c r="A269" s="171">
        <v>95</v>
      </c>
      <c r="B269" s="182" t="s">
        <v>1023</v>
      </c>
      <c r="C269" s="172" t="s">
        <v>989</v>
      </c>
      <c r="D269" s="164" t="s">
        <v>959</v>
      </c>
      <c r="E269" s="831">
        <v>200000</v>
      </c>
      <c r="F269" s="831"/>
      <c r="G269" s="831"/>
      <c r="H269" s="831"/>
      <c r="I269" s="831" t="s">
        <v>888</v>
      </c>
      <c r="J269" s="172" t="s">
        <v>990</v>
      </c>
      <c r="K269" s="164" t="s">
        <v>240</v>
      </c>
    </row>
    <row r="270" spans="1:11" ht="23.1" customHeight="1">
      <c r="A270" s="171"/>
      <c r="B270" s="182" t="s">
        <v>557</v>
      </c>
      <c r="C270" s="172" t="s">
        <v>818</v>
      </c>
      <c r="D270" s="172"/>
      <c r="E270" s="165" t="s">
        <v>644</v>
      </c>
      <c r="F270" s="831"/>
      <c r="G270" s="831"/>
      <c r="H270" s="831"/>
      <c r="I270" s="831" t="s">
        <v>795</v>
      </c>
      <c r="J270" s="172" t="s">
        <v>896</v>
      </c>
      <c r="K270" s="172"/>
    </row>
    <row r="271" spans="1:11" ht="23.1" customHeight="1">
      <c r="A271" s="178">
        <v>96</v>
      </c>
      <c r="B271" s="26" t="s">
        <v>1024</v>
      </c>
      <c r="C271" s="26" t="s">
        <v>957</v>
      </c>
      <c r="D271" s="86" t="s">
        <v>1025</v>
      </c>
      <c r="E271" s="161"/>
      <c r="F271" s="161">
        <v>500000</v>
      </c>
      <c r="G271" s="161"/>
      <c r="H271" s="161">
        <v>500000</v>
      </c>
      <c r="I271" s="161" t="s">
        <v>888</v>
      </c>
      <c r="J271" s="26" t="s">
        <v>905</v>
      </c>
      <c r="K271" s="86" t="s">
        <v>240</v>
      </c>
    </row>
    <row r="272" spans="1:11" ht="23.1" customHeight="1">
      <c r="A272" s="174"/>
      <c r="B272" s="27" t="s">
        <v>1026</v>
      </c>
      <c r="C272" s="175" t="s">
        <v>818</v>
      </c>
      <c r="D272" s="184"/>
      <c r="E272" s="31"/>
      <c r="F272" s="31" t="s">
        <v>644</v>
      </c>
      <c r="G272" s="31"/>
      <c r="H272" s="31" t="s">
        <v>644</v>
      </c>
      <c r="I272" s="31" t="s">
        <v>260</v>
      </c>
      <c r="J272" s="183"/>
      <c r="K272" s="177"/>
    </row>
    <row r="273" spans="1:11" ht="23.1" customHeight="1">
      <c r="A273" s="90" t="s">
        <v>620</v>
      </c>
      <c r="B273" s="90"/>
      <c r="C273" s="90"/>
      <c r="D273" s="90"/>
      <c r="E273" s="90"/>
      <c r="F273" s="90"/>
      <c r="G273" s="90"/>
      <c r="H273" s="90"/>
      <c r="I273" s="90"/>
      <c r="J273" s="827" t="s">
        <v>539</v>
      </c>
      <c r="K273" s="828"/>
    </row>
    <row r="274" spans="1:11" ht="23.1" customHeight="1">
      <c r="A274" s="90" t="s">
        <v>11</v>
      </c>
      <c r="B274" s="90" t="s">
        <v>636</v>
      </c>
      <c r="C274" s="90"/>
      <c r="D274" s="90"/>
      <c r="E274" s="90"/>
      <c r="F274" s="90"/>
      <c r="G274" s="90"/>
      <c r="H274" s="90"/>
      <c r="I274" s="90"/>
      <c r="J274" s="90"/>
      <c r="K274" s="90"/>
    </row>
    <row r="275" spans="1:11" ht="23.1" customHeight="1">
      <c r="A275" s="537"/>
      <c r="B275" s="800"/>
      <c r="C275" s="800"/>
      <c r="D275" s="801" t="s">
        <v>14</v>
      </c>
      <c r="E275" s="802" t="s">
        <v>15</v>
      </c>
      <c r="F275" s="803"/>
      <c r="G275" s="803"/>
      <c r="H275" s="804"/>
      <c r="I275" s="801" t="s">
        <v>17</v>
      </c>
      <c r="J275" s="801" t="s">
        <v>19</v>
      </c>
      <c r="K275" s="805" t="s">
        <v>21</v>
      </c>
    </row>
    <row r="276" spans="1:11" ht="23.1" customHeight="1">
      <c r="A276" s="806" t="s">
        <v>12</v>
      </c>
      <c r="B276" s="806" t="s">
        <v>5</v>
      </c>
      <c r="C276" s="806" t="s">
        <v>13</v>
      </c>
      <c r="D276" s="807" t="s">
        <v>22</v>
      </c>
      <c r="E276" s="801">
        <v>2561</v>
      </c>
      <c r="F276" s="801">
        <v>2562</v>
      </c>
      <c r="G276" s="801">
        <v>2563</v>
      </c>
      <c r="H276" s="801">
        <v>2564</v>
      </c>
      <c r="I276" s="806" t="s">
        <v>18</v>
      </c>
      <c r="J276" s="806" t="s">
        <v>20</v>
      </c>
      <c r="K276" s="807" t="s">
        <v>42</v>
      </c>
    </row>
    <row r="277" spans="1:11" ht="23.1" customHeight="1">
      <c r="A277" s="808"/>
      <c r="B277" s="808"/>
      <c r="C277" s="808"/>
      <c r="D277" s="808" t="s">
        <v>23</v>
      </c>
      <c r="E277" s="808" t="s">
        <v>16</v>
      </c>
      <c r="F277" s="808" t="s">
        <v>16</v>
      </c>
      <c r="G277" s="808" t="s">
        <v>16</v>
      </c>
      <c r="H277" s="808" t="s">
        <v>16</v>
      </c>
      <c r="I277" s="808"/>
      <c r="J277" s="808"/>
      <c r="K277" s="809" t="s">
        <v>43</v>
      </c>
    </row>
    <row r="278" spans="1:11" ht="23.1" customHeight="1">
      <c r="A278" s="845">
        <v>97</v>
      </c>
      <c r="B278" s="846" t="s">
        <v>1027</v>
      </c>
      <c r="C278" s="821" t="s">
        <v>1028</v>
      </c>
      <c r="D278" s="847" t="s">
        <v>677</v>
      </c>
      <c r="E278" s="844"/>
      <c r="F278" s="844">
        <v>200000</v>
      </c>
      <c r="G278" s="844"/>
      <c r="H278" s="844"/>
      <c r="I278" s="844" t="s">
        <v>888</v>
      </c>
      <c r="J278" s="811" t="s">
        <v>1029</v>
      </c>
      <c r="K278" s="847" t="s">
        <v>240</v>
      </c>
    </row>
    <row r="279" spans="1:11" ht="23.1" customHeight="1">
      <c r="A279" s="171"/>
      <c r="B279" s="182"/>
      <c r="C279" s="172" t="s">
        <v>252</v>
      </c>
      <c r="D279" s="172"/>
      <c r="E279" s="165"/>
      <c r="F279" s="165" t="s">
        <v>644</v>
      </c>
      <c r="G279" s="165"/>
      <c r="H279" s="831"/>
      <c r="I279" s="831" t="s">
        <v>1030</v>
      </c>
      <c r="J279" s="172" t="s">
        <v>853</v>
      </c>
      <c r="K279" s="172"/>
    </row>
    <row r="280" spans="1:11" ht="23.1" customHeight="1">
      <c r="A280" s="171">
        <v>98</v>
      </c>
      <c r="B280" s="182" t="s">
        <v>1031</v>
      </c>
      <c r="C280" s="26" t="s">
        <v>967</v>
      </c>
      <c r="D280" s="164" t="s">
        <v>987</v>
      </c>
      <c r="E280" s="165">
        <v>200000</v>
      </c>
      <c r="F280" s="86"/>
      <c r="G280" s="86"/>
      <c r="H280" s="86"/>
      <c r="I280" s="161" t="s">
        <v>968</v>
      </c>
      <c r="J280" s="26" t="s">
        <v>990</v>
      </c>
      <c r="K280" s="164" t="s">
        <v>240</v>
      </c>
    </row>
    <row r="281" spans="1:11" ht="23.1" customHeight="1">
      <c r="A281" s="171"/>
      <c r="B281" s="182" t="s">
        <v>1032</v>
      </c>
      <c r="C281" s="172" t="s">
        <v>970</v>
      </c>
      <c r="D281" s="172"/>
      <c r="E281" s="165" t="s">
        <v>644</v>
      </c>
      <c r="F281" s="165"/>
      <c r="G281" s="165"/>
      <c r="H281" s="831"/>
      <c r="I281" s="831" t="s">
        <v>971</v>
      </c>
      <c r="J281" s="172" t="s">
        <v>818</v>
      </c>
      <c r="K281" s="164"/>
    </row>
    <row r="282" spans="1:11" ht="23.1" customHeight="1">
      <c r="A282" s="171">
        <v>99</v>
      </c>
      <c r="B282" s="182" t="s">
        <v>1033</v>
      </c>
      <c r="C282" s="26" t="s">
        <v>957</v>
      </c>
      <c r="D282" s="164" t="s">
        <v>711</v>
      </c>
      <c r="E282" s="165"/>
      <c r="F282" s="162"/>
      <c r="G282" s="162"/>
      <c r="H282" s="165">
        <v>600000</v>
      </c>
      <c r="I282" s="161" t="s">
        <v>837</v>
      </c>
      <c r="J282" s="26" t="s">
        <v>905</v>
      </c>
      <c r="K282" s="173" t="s">
        <v>240</v>
      </c>
    </row>
    <row r="283" spans="1:11" ht="23.1" customHeight="1">
      <c r="A283" s="171"/>
      <c r="B283" s="182"/>
      <c r="C283" s="26" t="s">
        <v>818</v>
      </c>
      <c r="D283" s="164"/>
      <c r="E283" s="165"/>
      <c r="F283" s="86"/>
      <c r="G283" s="86"/>
      <c r="H283" s="165" t="s">
        <v>644</v>
      </c>
      <c r="I283" s="86" t="s">
        <v>260</v>
      </c>
      <c r="J283" s="26"/>
      <c r="K283" s="172"/>
    </row>
    <row r="284" spans="1:11" ht="23.1" customHeight="1">
      <c r="A284" s="171">
        <v>100</v>
      </c>
      <c r="B284" s="182" t="s">
        <v>1034</v>
      </c>
      <c r="C284" s="26" t="s">
        <v>1035</v>
      </c>
      <c r="D284" s="164" t="s">
        <v>285</v>
      </c>
      <c r="E284" s="161">
        <v>500000</v>
      </c>
      <c r="F284" s="848"/>
      <c r="G284" s="848"/>
      <c r="H284" s="161"/>
      <c r="I284" s="161" t="s">
        <v>914</v>
      </c>
      <c r="J284" s="26" t="s">
        <v>1036</v>
      </c>
      <c r="K284" s="173" t="s">
        <v>240</v>
      </c>
    </row>
    <row r="285" spans="1:11" ht="23.1" customHeight="1">
      <c r="A285" s="171"/>
      <c r="B285" s="182"/>
      <c r="C285" s="26" t="s">
        <v>1037</v>
      </c>
      <c r="D285" s="164"/>
      <c r="E285" s="164" t="s">
        <v>644</v>
      </c>
      <c r="F285" s="164"/>
      <c r="G285" s="164"/>
      <c r="H285" s="161"/>
      <c r="I285" s="161" t="s">
        <v>1038</v>
      </c>
      <c r="J285" s="26" t="s">
        <v>1039</v>
      </c>
      <c r="K285" s="172"/>
    </row>
    <row r="286" spans="1:11" ht="23.1" customHeight="1">
      <c r="A286" s="171">
        <v>101</v>
      </c>
      <c r="B286" s="182" t="s">
        <v>1040</v>
      </c>
      <c r="C286" s="26" t="s">
        <v>1035</v>
      </c>
      <c r="D286" s="164" t="s">
        <v>285</v>
      </c>
      <c r="E286" s="165"/>
      <c r="F286" s="165">
        <v>200000</v>
      </c>
      <c r="G286" s="165"/>
      <c r="H286" s="86"/>
      <c r="I286" s="161" t="s">
        <v>914</v>
      </c>
      <c r="J286" s="26" t="s">
        <v>1036</v>
      </c>
      <c r="K286" s="173" t="s">
        <v>240</v>
      </c>
    </row>
    <row r="287" spans="1:11" ht="23.1" customHeight="1">
      <c r="A287" s="171"/>
      <c r="B287" s="182"/>
      <c r="C287" s="26" t="s">
        <v>1037</v>
      </c>
      <c r="D287" s="164"/>
      <c r="E287" s="165"/>
      <c r="F287" s="165" t="s">
        <v>644</v>
      </c>
      <c r="G287" s="165"/>
      <c r="H287" s="86"/>
      <c r="I287" s="849" t="s">
        <v>1038</v>
      </c>
      <c r="J287" s="26" t="s">
        <v>1039</v>
      </c>
      <c r="K287" s="172"/>
    </row>
    <row r="288" spans="1:11" ht="23.1" customHeight="1">
      <c r="A288" s="171">
        <v>102</v>
      </c>
      <c r="B288" s="182" t="s">
        <v>1180</v>
      </c>
      <c r="C288" s="26" t="s">
        <v>1047</v>
      </c>
      <c r="D288" s="164" t="s">
        <v>1181</v>
      </c>
      <c r="E288" s="165">
        <v>400000</v>
      </c>
      <c r="F288" s="86"/>
      <c r="G288" s="86"/>
      <c r="H288" s="86"/>
      <c r="I288" s="161" t="s">
        <v>914</v>
      </c>
      <c r="J288" s="26" t="s">
        <v>1048</v>
      </c>
      <c r="K288" s="173" t="s">
        <v>240</v>
      </c>
    </row>
    <row r="289" spans="1:11" ht="23.1" customHeight="1">
      <c r="A289" s="171"/>
      <c r="B289" s="182"/>
      <c r="C289" s="26" t="s">
        <v>925</v>
      </c>
      <c r="D289" s="164"/>
      <c r="E289" s="165" t="s">
        <v>644</v>
      </c>
      <c r="F289" s="86"/>
      <c r="G289" s="86"/>
      <c r="H289" s="86"/>
      <c r="I289" s="161" t="s">
        <v>1050</v>
      </c>
      <c r="J289" s="26" t="s">
        <v>1101</v>
      </c>
      <c r="K289" s="164"/>
    </row>
    <row r="290" spans="1:11" ht="23.1" customHeight="1">
      <c r="A290" s="171">
        <v>103</v>
      </c>
      <c r="B290" s="182" t="s">
        <v>1051</v>
      </c>
      <c r="C290" s="26" t="s">
        <v>957</v>
      </c>
      <c r="D290" s="164" t="s">
        <v>1052</v>
      </c>
      <c r="E290" s="165"/>
      <c r="F290" s="831">
        <v>540000</v>
      </c>
      <c r="G290" s="831"/>
      <c r="H290" s="831"/>
      <c r="I290" s="161" t="s">
        <v>914</v>
      </c>
      <c r="J290" s="26" t="s">
        <v>1048</v>
      </c>
      <c r="K290" s="173" t="s">
        <v>240</v>
      </c>
    </row>
    <row r="291" spans="1:11" ht="23.1" customHeight="1">
      <c r="A291" s="171"/>
      <c r="B291" s="182"/>
      <c r="C291" s="26" t="s">
        <v>818</v>
      </c>
      <c r="D291" s="164"/>
      <c r="E291" s="165"/>
      <c r="F291" s="86" t="s">
        <v>644</v>
      </c>
      <c r="G291" s="86"/>
      <c r="H291" s="86"/>
      <c r="I291" s="161" t="s">
        <v>1050</v>
      </c>
      <c r="J291" s="26" t="s">
        <v>260</v>
      </c>
      <c r="K291" s="164"/>
    </row>
    <row r="292" spans="1:11" ht="23.1" customHeight="1">
      <c r="A292" s="171">
        <v>104</v>
      </c>
      <c r="B292" s="182" t="s">
        <v>1053</v>
      </c>
      <c r="C292" s="26" t="s">
        <v>957</v>
      </c>
      <c r="D292" s="164" t="s">
        <v>1054</v>
      </c>
      <c r="E292" s="165"/>
      <c r="F292" s="831">
        <v>1300000</v>
      </c>
      <c r="G292" s="831"/>
      <c r="H292" s="831"/>
      <c r="I292" s="161" t="s">
        <v>914</v>
      </c>
      <c r="J292" s="26" t="s">
        <v>1048</v>
      </c>
      <c r="K292" s="173" t="s">
        <v>240</v>
      </c>
    </row>
    <row r="293" spans="1:11" ht="23.1" customHeight="1">
      <c r="A293" s="171"/>
      <c r="B293" s="182"/>
      <c r="C293" s="26" t="s">
        <v>818</v>
      </c>
      <c r="D293" s="164"/>
      <c r="E293" s="165"/>
      <c r="F293" s="86" t="s">
        <v>644</v>
      </c>
      <c r="G293" s="86"/>
      <c r="H293" s="86"/>
      <c r="I293" s="161" t="s">
        <v>1050</v>
      </c>
      <c r="J293" s="26" t="s">
        <v>260</v>
      </c>
      <c r="K293" s="164"/>
    </row>
    <row r="294" spans="1:11" ht="23.1" customHeight="1">
      <c r="A294" s="174"/>
      <c r="B294" s="183"/>
      <c r="C294" s="27"/>
      <c r="D294" s="177"/>
      <c r="E294" s="176"/>
      <c r="F294" s="31"/>
      <c r="G294" s="31"/>
      <c r="H294" s="31"/>
      <c r="I294" s="195"/>
      <c r="J294" s="27"/>
      <c r="K294" s="177"/>
    </row>
    <row r="295" spans="1:11" ht="23.1" customHeight="1">
      <c r="A295" s="90" t="s">
        <v>620</v>
      </c>
      <c r="B295" s="90"/>
      <c r="C295" s="90"/>
      <c r="D295" s="90"/>
      <c r="E295" s="90"/>
      <c r="F295" s="90"/>
      <c r="G295" s="90"/>
      <c r="H295" s="90"/>
      <c r="I295" s="90"/>
      <c r="J295" s="827" t="s">
        <v>539</v>
      </c>
      <c r="K295" s="828"/>
    </row>
    <row r="296" spans="1:11" ht="23.1" customHeight="1">
      <c r="A296" s="90" t="s">
        <v>11</v>
      </c>
      <c r="B296" s="90" t="s">
        <v>636</v>
      </c>
      <c r="C296" s="90"/>
      <c r="D296" s="90"/>
      <c r="E296" s="90"/>
      <c r="F296" s="90"/>
      <c r="G296" s="90"/>
      <c r="H296" s="90"/>
      <c r="I296" s="90"/>
      <c r="J296" s="90"/>
      <c r="K296" s="90"/>
    </row>
    <row r="297" spans="1:11" ht="23.1" customHeight="1">
      <c r="A297" s="537"/>
      <c r="B297" s="800"/>
      <c r="C297" s="800"/>
      <c r="D297" s="801" t="s">
        <v>14</v>
      </c>
      <c r="E297" s="802" t="s">
        <v>15</v>
      </c>
      <c r="F297" s="803"/>
      <c r="G297" s="803"/>
      <c r="H297" s="804"/>
      <c r="I297" s="801" t="s">
        <v>17</v>
      </c>
      <c r="J297" s="801" t="s">
        <v>19</v>
      </c>
      <c r="K297" s="805" t="s">
        <v>21</v>
      </c>
    </row>
    <row r="298" spans="1:11" ht="23.1" customHeight="1">
      <c r="A298" s="806" t="s">
        <v>12</v>
      </c>
      <c r="B298" s="806" t="s">
        <v>5</v>
      </c>
      <c r="C298" s="806" t="s">
        <v>13</v>
      </c>
      <c r="D298" s="807" t="s">
        <v>22</v>
      </c>
      <c r="E298" s="801">
        <v>2561</v>
      </c>
      <c r="F298" s="801">
        <v>2562</v>
      </c>
      <c r="G298" s="801">
        <v>2563</v>
      </c>
      <c r="H298" s="801">
        <v>2564</v>
      </c>
      <c r="I298" s="806" t="s">
        <v>18</v>
      </c>
      <c r="J298" s="806" t="s">
        <v>20</v>
      </c>
      <c r="K298" s="807" t="s">
        <v>42</v>
      </c>
    </row>
    <row r="299" spans="1:11" ht="23.1" customHeight="1">
      <c r="A299" s="808"/>
      <c r="B299" s="808"/>
      <c r="C299" s="808"/>
      <c r="D299" s="808" t="s">
        <v>23</v>
      </c>
      <c r="E299" s="808" t="s">
        <v>16</v>
      </c>
      <c r="F299" s="808" t="s">
        <v>16</v>
      </c>
      <c r="G299" s="808" t="s">
        <v>16</v>
      </c>
      <c r="H299" s="808" t="s">
        <v>16</v>
      </c>
      <c r="I299" s="808"/>
      <c r="J299" s="808"/>
      <c r="K299" s="809" t="s">
        <v>43</v>
      </c>
    </row>
    <row r="300" spans="1:11" ht="23.1" customHeight="1">
      <c r="A300" s="845">
        <v>105</v>
      </c>
      <c r="B300" s="846" t="s">
        <v>1055</v>
      </c>
      <c r="C300" s="811" t="s">
        <v>957</v>
      </c>
      <c r="D300" s="847" t="s">
        <v>285</v>
      </c>
      <c r="E300" s="820"/>
      <c r="F300" s="844">
        <v>500000</v>
      </c>
      <c r="G300" s="844"/>
      <c r="H300" s="844"/>
      <c r="I300" s="813" t="s">
        <v>914</v>
      </c>
      <c r="J300" s="811" t="s">
        <v>1048</v>
      </c>
      <c r="K300" s="822" t="s">
        <v>240</v>
      </c>
    </row>
    <row r="301" spans="1:11" ht="23.1" customHeight="1">
      <c r="A301" s="171"/>
      <c r="B301" s="182" t="s">
        <v>1056</v>
      </c>
      <c r="C301" s="26" t="s">
        <v>818</v>
      </c>
      <c r="D301" s="164"/>
      <c r="E301" s="165"/>
      <c r="F301" s="86" t="s">
        <v>644</v>
      </c>
      <c r="G301" s="86"/>
      <c r="H301" s="86"/>
      <c r="I301" s="161" t="s">
        <v>1050</v>
      </c>
      <c r="J301" s="26" t="s">
        <v>260</v>
      </c>
      <c r="K301" s="164"/>
    </row>
    <row r="302" spans="1:11" ht="23.1" customHeight="1">
      <c r="A302" s="178">
        <v>106</v>
      </c>
      <c r="B302" s="182" t="s">
        <v>1060</v>
      </c>
      <c r="C302" s="26" t="s">
        <v>957</v>
      </c>
      <c r="D302" s="164" t="s">
        <v>715</v>
      </c>
      <c r="E302" s="162">
        <v>500000</v>
      </c>
      <c r="F302" s="162">
        <v>500000</v>
      </c>
      <c r="G302" s="162"/>
      <c r="H302" s="165"/>
      <c r="I302" s="161" t="s">
        <v>837</v>
      </c>
      <c r="J302" s="26" t="s">
        <v>905</v>
      </c>
      <c r="K302" s="173" t="s">
        <v>240</v>
      </c>
    </row>
    <row r="303" spans="1:11" ht="23.1" customHeight="1">
      <c r="A303" s="171"/>
      <c r="B303" s="182"/>
      <c r="C303" s="26" t="s">
        <v>818</v>
      </c>
      <c r="D303" s="164"/>
      <c r="E303" s="86" t="s">
        <v>644</v>
      </c>
      <c r="F303" s="86" t="s">
        <v>644</v>
      </c>
      <c r="G303" s="86"/>
      <c r="H303" s="165"/>
      <c r="I303" s="86" t="s">
        <v>260</v>
      </c>
      <c r="J303" s="26"/>
      <c r="K303" s="172"/>
    </row>
    <row r="304" spans="1:11" ht="23.1" customHeight="1">
      <c r="A304" s="539"/>
      <c r="B304" s="14"/>
      <c r="C304" s="14"/>
      <c r="D304" s="850"/>
      <c r="E304" s="26"/>
      <c r="F304" s="26"/>
      <c r="G304" s="26"/>
      <c r="H304" s="26"/>
      <c r="I304" s="26"/>
      <c r="J304" s="26"/>
      <c r="K304" s="26"/>
    </row>
    <row r="305" spans="1:11" ht="23.1" customHeight="1">
      <c r="A305" s="171">
        <v>107</v>
      </c>
      <c r="B305" s="182" t="s">
        <v>1061</v>
      </c>
      <c r="C305" s="26" t="s">
        <v>957</v>
      </c>
      <c r="D305" s="164" t="s">
        <v>1013</v>
      </c>
      <c r="E305" s="165"/>
      <c r="F305" s="162">
        <v>4000000</v>
      </c>
      <c r="G305" s="162"/>
      <c r="H305" s="165"/>
      <c r="I305" s="161" t="s">
        <v>837</v>
      </c>
      <c r="J305" s="26" t="s">
        <v>905</v>
      </c>
      <c r="K305" s="173" t="s">
        <v>240</v>
      </c>
    </row>
    <row r="306" spans="1:11" ht="23.1" customHeight="1">
      <c r="A306" s="171"/>
      <c r="B306" s="182" t="s">
        <v>1062</v>
      </c>
      <c r="C306" s="26" t="s">
        <v>818</v>
      </c>
      <c r="D306" s="164"/>
      <c r="E306" s="165"/>
      <c r="F306" s="86" t="s">
        <v>644</v>
      </c>
      <c r="G306" s="86"/>
      <c r="H306" s="165"/>
      <c r="I306" s="86" t="s">
        <v>260</v>
      </c>
      <c r="J306" s="26"/>
      <c r="K306" s="172"/>
    </row>
    <row r="307" spans="1:11" ht="23.1" customHeight="1">
      <c r="A307" s="171">
        <v>108</v>
      </c>
      <c r="B307" s="182" t="s">
        <v>1063</v>
      </c>
      <c r="C307" s="26" t="s">
        <v>957</v>
      </c>
      <c r="D307" s="164" t="s">
        <v>959</v>
      </c>
      <c r="E307" s="162">
        <v>450000</v>
      </c>
      <c r="F307" s="162">
        <v>450000</v>
      </c>
      <c r="G307" s="162"/>
      <c r="H307" s="165"/>
      <c r="I307" s="161" t="s">
        <v>837</v>
      </c>
      <c r="J307" s="26" t="s">
        <v>905</v>
      </c>
      <c r="K307" s="173" t="s">
        <v>240</v>
      </c>
    </row>
    <row r="308" spans="1:11" ht="23.1" customHeight="1">
      <c r="A308" s="171"/>
      <c r="B308" s="182" t="s">
        <v>553</v>
      </c>
      <c r="C308" s="26" t="s">
        <v>818</v>
      </c>
      <c r="D308" s="164"/>
      <c r="E308" s="86" t="s">
        <v>644</v>
      </c>
      <c r="F308" s="86" t="s">
        <v>644</v>
      </c>
      <c r="G308" s="86"/>
      <c r="H308" s="165"/>
      <c r="I308" s="86" t="s">
        <v>260</v>
      </c>
      <c r="J308" s="26"/>
      <c r="K308" s="172"/>
    </row>
    <row r="309" spans="1:11" ht="23.1" customHeight="1">
      <c r="A309" s="171">
        <v>109</v>
      </c>
      <c r="B309" s="182" t="s">
        <v>1064</v>
      </c>
      <c r="C309" s="26" t="s">
        <v>957</v>
      </c>
      <c r="D309" s="164" t="s">
        <v>711</v>
      </c>
      <c r="E309" s="831"/>
      <c r="F309" s="162">
        <v>1000000</v>
      </c>
      <c r="G309" s="162"/>
      <c r="H309" s="86"/>
      <c r="I309" s="161" t="s">
        <v>888</v>
      </c>
      <c r="J309" s="26" t="s">
        <v>905</v>
      </c>
      <c r="K309" s="173" t="s">
        <v>240</v>
      </c>
    </row>
    <row r="310" spans="1:11" ht="23.1" customHeight="1">
      <c r="A310" s="171"/>
      <c r="B310" s="182" t="s">
        <v>554</v>
      </c>
      <c r="C310" s="26" t="s">
        <v>818</v>
      </c>
      <c r="D310" s="164"/>
      <c r="E310" s="165"/>
      <c r="F310" s="86" t="s">
        <v>644</v>
      </c>
      <c r="G310" s="86"/>
      <c r="H310" s="86"/>
      <c r="I310" s="86" t="s">
        <v>260</v>
      </c>
      <c r="J310" s="26"/>
      <c r="K310" s="164"/>
    </row>
    <row r="311" spans="1:11" ht="23.1" customHeight="1">
      <c r="A311" s="171">
        <v>110</v>
      </c>
      <c r="B311" s="182" t="s">
        <v>1065</v>
      </c>
      <c r="C311" s="26" t="s">
        <v>957</v>
      </c>
      <c r="D311" s="164" t="s">
        <v>711</v>
      </c>
      <c r="E311" s="831">
        <v>1200000</v>
      </c>
      <c r="F311" s="831">
        <v>1200000</v>
      </c>
      <c r="G311" s="162"/>
      <c r="H311" s="86"/>
      <c r="I311" s="161" t="s">
        <v>888</v>
      </c>
      <c r="J311" s="26" t="s">
        <v>905</v>
      </c>
      <c r="K311" s="173" t="s">
        <v>240</v>
      </c>
    </row>
    <row r="312" spans="1:11" ht="23.1" customHeight="1">
      <c r="A312" s="171"/>
      <c r="B312" s="182" t="s">
        <v>1066</v>
      </c>
      <c r="C312" s="26" t="s">
        <v>818</v>
      </c>
      <c r="D312" s="164"/>
      <c r="E312" s="165" t="s">
        <v>644</v>
      </c>
      <c r="F312" s="165" t="s">
        <v>644</v>
      </c>
      <c r="G312" s="86"/>
      <c r="H312" s="86"/>
      <c r="I312" s="86" t="s">
        <v>260</v>
      </c>
      <c r="J312" s="26"/>
      <c r="K312" s="164"/>
    </row>
    <row r="313" spans="1:11" ht="23.1" customHeight="1">
      <c r="A313" s="171">
        <v>111</v>
      </c>
      <c r="B313" s="182" t="s">
        <v>1067</v>
      </c>
      <c r="C313" s="26" t="s">
        <v>957</v>
      </c>
      <c r="D313" s="164" t="s">
        <v>1068</v>
      </c>
      <c r="E313" s="165"/>
      <c r="F313" s="162">
        <v>2000000</v>
      </c>
      <c r="G313" s="162"/>
      <c r="H313" s="165"/>
      <c r="I313" s="161" t="s">
        <v>837</v>
      </c>
      <c r="J313" s="26" t="s">
        <v>905</v>
      </c>
      <c r="K313" s="173" t="s">
        <v>240</v>
      </c>
    </row>
    <row r="314" spans="1:11" ht="23.1" customHeight="1">
      <c r="A314" s="171"/>
      <c r="B314" s="182" t="s">
        <v>1069</v>
      </c>
      <c r="C314" s="26" t="s">
        <v>818</v>
      </c>
      <c r="D314" s="164"/>
      <c r="E314" s="165"/>
      <c r="F314" s="86" t="s">
        <v>644</v>
      </c>
      <c r="G314" s="86"/>
      <c r="H314" s="165"/>
      <c r="I314" s="86" t="s">
        <v>260</v>
      </c>
      <c r="J314" s="26"/>
      <c r="K314" s="172"/>
    </row>
    <row r="315" spans="1:11" ht="23.1" customHeight="1">
      <c r="A315" s="171"/>
      <c r="B315" s="182" t="s">
        <v>1070</v>
      </c>
      <c r="C315" s="26"/>
      <c r="D315" s="164"/>
      <c r="E315" s="165"/>
      <c r="F315" s="86"/>
      <c r="G315" s="86"/>
      <c r="H315" s="86"/>
      <c r="I315" s="161"/>
      <c r="J315" s="26"/>
      <c r="K315" s="173"/>
    </row>
    <row r="316" spans="1:11" ht="23.1" customHeight="1">
      <c r="A316" s="174"/>
      <c r="B316" s="183"/>
      <c r="C316" s="27"/>
      <c r="D316" s="177"/>
      <c r="E316" s="176"/>
      <c r="F316" s="31"/>
      <c r="G316" s="31"/>
      <c r="H316" s="31"/>
      <c r="I316" s="195"/>
      <c r="J316" s="27"/>
      <c r="K316" s="184"/>
    </row>
    <row r="317" spans="1:11" ht="23.1" customHeight="1">
      <c r="A317" s="90" t="s">
        <v>620</v>
      </c>
      <c r="B317" s="90"/>
      <c r="C317" s="90"/>
      <c r="D317" s="90"/>
      <c r="E317" s="90"/>
      <c r="F317" s="90"/>
      <c r="G317" s="90"/>
      <c r="H317" s="90"/>
      <c r="I317" s="90"/>
      <c r="J317" s="827" t="s">
        <v>539</v>
      </c>
      <c r="K317" s="828"/>
    </row>
    <row r="318" spans="1:11" ht="23.1" customHeight="1">
      <c r="A318" s="90" t="s">
        <v>11</v>
      </c>
      <c r="B318" s="90" t="s">
        <v>636</v>
      </c>
      <c r="C318" s="90"/>
      <c r="D318" s="90"/>
      <c r="E318" s="90"/>
      <c r="F318" s="90"/>
      <c r="G318" s="90"/>
      <c r="H318" s="90"/>
      <c r="I318" s="90"/>
      <c r="J318" s="90"/>
      <c r="K318" s="90"/>
    </row>
    <row r="319" spans="1:11" ht="23.1" customHeight="1">
      <c r="A319" s="537"/>
      <c r="B319" s="800"/>
      <c r="C319" s="800"/>
      <c r="D319" s="801" t="s">
        <v>14</v>
      </c>
      <c r="E319" s="802" t="s">
        <v>15</v>
      </c>
      <c r="F319" s="803"/>
      <c r="G319" s="803"/>
      <c r="H319" s="804"/>
      <c r="I319" s="801" t="s">
        <v>17</v>
      </c>
      <c r="J319" s="801" t="s">
        <v>19</v>
      </c>
      <c r="K319" s="805" t="s">
        <v>21</v>
      </c>
    </row>
    <row r="320" spans="1:11" ht="23.1" customHeight="1">
      <c r="A320" s="806" t="s">
        <v>12</v>
      </c>
      <c r="B320" s="806" t="s">
        <v>5</v>
      </c>
      <c r="C320" s="806" t="s">
        <v>13</v>
      </c>
      <c r="D320" s="807" t="s">
        <v>22</v>
      </c>
      <c r="E320" s="801">
        <v>2561</v>
      </c>
      <c r="F320" s="801">
        <v>2562</v>
      </c>
      <c r="G320" s="801">
        <v>2563</v>
      </c>
      <c r="H320" s="801">
        <v>2564</v>
      </c>
      <c r="I320" s="806" t="s">
        <v>18</v>
      </c>
      <c r="J320" s="806" t="s">
        <v>20</v>
      </c>
      <c r="K320" s="807" t="s">
        <v>42</v>
      </c>
    </row>
    <row r="321" spans="1:11" ht="23.1" customHeight="1">
      <c r="A321" s="808"/>
      <c r="B321" s="808"/>
      <c r="C321" s="808"/>
      <c r="D321" s="808" t="s">
        <v>23</v>
      </c>
      <c r="E321" s="808" t="s">
        <v>16</v>
      </c>
      <c r="F321" s="808" t="s">
        <v>16</v>
      </c>
      <c r="G321" s="808" t="s">
        <v>16</v>
      </c>
      <c r="H321" s="808" t="s">
        <v>16</v>
      </c>
      <c r="I321" s="808"/>
      <c r="J321" s="808"/>
      <c r="K321" s="809" t="s">
        <v>43</v>
      </c>
    </row>
    <row r="322" spans="1:11" ht="23.1" customHeight="1">
      <c r="A322" s="845">
        <v>112</v>
      </c>
      <c r="B322" s="846" t="s">
        <v>1071</v>
      </c>
      <c r="C322" s="811" t="s">
        <v>957</v>
      </c>
      <c r="D322" s="847" t="s">
        <v>1072</v>
      </c>
      <c r="E322" s="814">
        <v>1000000</v>
      </c>
      <c r="F322" s="814">
        <v>1000000</v>
      </c>
      <c r="G322" s="814"/>
      <c r="H322" s="812"/>
      <c r="I322" s="813" t="s">
        <v>888</v>
      </c>
      <c r="J322" s="811" t="s">
        <v>905</v>
      </c>
      <c r="K322" s="822" t="s">
        <v>240</v>
      </c>
    </row>
    <row r="323" spans="1:11" ht="23.1" customHeight="1">
      <c r="A323" s="171"/>
      <c r="B323" s="182" t="s">
        <v>1073</v>
      </c>
      <c r="C323" s="26" t="s">
        <v>818</v>
      </c>
      <c r="D323" s="164"/>
      <c r="E323" s="86" t="s">
        <v>644</v>
      </c>
      <c r="F323" s="86" t="s">
        <v>644</v>
      </c>
      <c r="G323" s="86"/>
      <c r="H323" s="86"/>
      <c r="I323" s="86" t="s">
        <v>260</v>
      </c>
      <c r="J323" s="26"/>
      <c r="K323" s="164"/>
    </row>
    <row r="324" spans="1:11" ht="23.1" customHeight="1">
      <c r="A324" s="178">
        <v>113</v>
      </c>
      <c r="B324" s="182" t="s">
        <v>1074</v>
      </c>
      <c r="C324" s="26" t="s">
        <v>957</v>
      </c>
      <c r="D324" s="26" t="s">
        <v>1182</v>
      </c>
      <c r="E324" s="165">
        <v>900000</v>
      </c>
      <c r="F324" s="165">
        <v>900000</v>
      </c>
      <c r="G324" s="165"/>
      <c r="H324" s="165"/>
      <c r="I324" s="161" t="s">
        <v>837</v>
      </c>
      <c r="J324" s="26" t="s">
        <v>905</v>
      </c>
      <c r="K324" s="173" t="s">
        <v>240</v>
      </c>
    </row>
    <row r="325" spans="1:11" ht="23.1" customHeight="1">
      <c r="A325" s="171"/>
      <c r="B325" s="182"/>
      <c r="C325" s="26" t="s">
        <v>818</v>
      </c>
      <c r="D325" s="164"/>
      <c r="E325" s="165" t="s">
        <v>644</v>
      </c>
      <c r="F325" s="165" t="s">
        <v>644</v>
      </c>
      <c r="G325" s="165"/>
      <c r="H325" s="165"/>
      <c r="I325" s="86" t="s">
        <v>765</v>
      </c>
      <c r="J325" s="26"/>
      <c r="K325" s="172"/>
    </row>
    <row r="326" spans="1:11" ht="23.1" customHeight="1">
      <c r="A326" s="171">
        <v>114</v>
      </c>
      <c r="B326" s="182" t="s">
        <v>1075</v>
      </c>
      <c r="C326" s="26" t="s">
        <v>957</v>
      </c>
      <c r="D326" s="164" t="s">
        <v>987</v>
      </c>
      <c r="E326" s="165">
        <v>400000</v>
      </c>
      <c r="F326" s="165">
        <v>400000</v>
      </c>
      <c r="G326" s="165"/>
      <c r="H326" s="165"/>
      <c r="I326" s="161" t="s">
        <v>837</v>
      </c>
      <c r="J326" s="26" t="s">
        <v>905</v>
      </c>
      <c r="K326" s="173" t="s">
        <v>240</v>
      </c>
    </row>
    <row r="327" spans="1:11" ht="23.1" customHeight="1">
      <c r="A327" s="171"/>
      <c r="B327" s="182" t="s">
        <v>1076</v>
      </c>
      <c r="C327" s="26" t="s">
        <v>818</v>
      </c>
      <c r="D327" s="164"/>
      <c r="E327" s="165" t="s">
        <v>644</v>
      </c>
      <c r="F327" s="165" t="s">
        <v>644</v>
      </c>
      <c r="G327" s="165"/>
      <c r="H327" s="165"/>
      <c r="I327" s="86" t="s">
        <v>1077</v>
      </c>
      <c r="J327" s="26"/>
      <c r="K327" s="172"/>
    </row>
    <row r="328" spans="1:11" ht="23.1" customHeight="1">
      <c r="A328" s="171">
        <v>115</v>
      </c>
      <c r="B328" s="182" t="s">
        <v>1078</v>
      </c>
      <c r="C328" s="26" t="s">
        <v>957</v>
      </c>
      <c r="D328" s="164" t="s">
        <v>1079</v>
      </c>
      <c r="E328" s="165">
        <v>200000</v>
      </c>
      <c r="F328" s="165">
        <v>200000</v>
      </c>
      <c r="G328" s="165"/>
      <c r="H328" s="165"/>
      <c r="I328" s="161" t="s">
        <v>837</v>
      </c>
      <c r="J328" s="26" t="s">
        <v>905</v>
      </c>
      <c r="K328" s="173" t="s">
        <v>240</v>
      </c>
    </row>
    <row r="329" spans="1:11" ht="23.1" customHeight="1">
      <c r="A329" s="171"/>
      <c r="B329" s="182" t="s">
        <v>1080</v>
      </c>
      <c r="C329" s="26" t="s">
        <v>818</v>
      </c>
      <c r="D329" s="164"/>
      <c r="E329" s="165" t="s">
        <v>644</v>
      </c>
      <c r="F329" s="165" t="s">
        <v>644</v>
      </c>
      <c r="G329" s="165"/>
      <c r="H329" s="165"/>
      <c r="I329" s="86" t="s">
        <v>1081</v>
      </c>
      <c r="J329" s="26"/>
      <c r="K329" s="172"/>
    </row>
    <row r="330" spans="1:11" ht="23.1" customHeight="1">
      <c r="A330" s="171">
        <v>116</v>
      </c>
      <c r="B330" s="182" t="s">
        <v>1082</v>
      </c>
      <c r="C330" s="26" t="s">
        <v>957</v>
      </c>
      <c r="D330" s="164" t="s">
        <v>1083</v>
      </c>
      <c r="E330" s="165"/>
      <c r="F330" s="162">
        <v>2000000</v>
      </c>
      <c r="G330" s="162"/>
      <c r="H330" s="165"/>
      <c r="I330" s="161" t="s">
        <v>837</v>
      </c>
      <c r="J330" s="26" t="s">
        <v>905</v>
      </c>
      <c r="K330" s="173" t="s">
        <v>240</v>
      </c>
    </row>
    <row r="331" spans="1:11" ht="23.1" customHeight="1">
      <c r="A331" s="171"/>
      <c r="B331" s="182" t="s">
        <v>1084</v>
      </c>
      <c r="C331" s="26" t="s">
        <v>818</v>
      </c>
      <c r="D331" s="164"/>
      <c r="E331" s="165"/>
      <c r="F331" s="86" t="s">
        <v>644</v>
      </c>
      <c r="G331" s="86"/>
      <c r="H331" s="165"/>
      <c r="I331" s="86" t="s">
        <v>260</v>
      </c>
      <c r="J331" s="26"/>
      <c r="K331" s="172"/>
    </row>
    <row r="332" spans="1:11" ht="23.1" customHeight="1">
      <c r="A332" s="171">
        <v>117</v>
      </c>
      <c r="B332" s="182" t="s">
        <v>1085</v>
      </c>
      <c r="C332" s="26" t="s">
        <v>957</v>
      </c>
      <c r="D332" s="164" t="s">
        <v>711</v>
      </c>
      <c r="E332" s="165"/>
      <c r="F332" s="165"/>
      <c r="G332" s="165"/>
      <c r="H332" s="165">
        <v>1500000</v>
      </c>
      <c r="I332" s="161" t="s">
        <v>837</v>
      </c>
      <c r="J332" s="26" t="s">
        <v>905</v>
      </c>
      <c r="K332" s="173" t="s">
        <v>240</v>
      </c>
    </row>
    <row r="333" spans="1:11" ht="23.1" customHeight="1">
      <c r="A333" s="171"/>
      <c r="B333" s="182" t="s">
        <v>1086</v>
      </c>
      <c r="C333" s="26" t="s">
        <v>818</v>
      </c>
      <c r="D333" s="164"/>
      <c r="E333" s="165"/>
      <c r="F333" s="165"/>
      <c r="G333" s="165"/>
      <c r="H333" s="165" t="s">
        <v>644</v>
      </c>
      <c r="I333" s="86" t="s">
        <v>1087</v>
      </c>
      <c r="J333" s="26"/>
      <c r="K333" s="172"/>
    </row>
    <row r="334" spans="1:11" ht="23.1" customHeight="1">
      <c r="A334" s="171">
        <v>118</v>
      </c>
      <c r="B334" s="182" t="s">
        <v>1088</v>
      </c>
      <c r="C334" s="26" t="s">
        <v>957</v>
      </c>
      <c r="D334" s="164" t="s">
        <v>711</v>
      </c>
      <c r="E334" s="165">
        <v>500000</v>
      </c>
      <c r="F334" s="165">
        <v>500000</v>
      </c>
      <c r="G334" s="165"/>
      <c r="H334" s="165"/>
      <c r="I334" s="161" t="s">
        <v>837</v>
      </c>
      <c r="J334" s="26" t="s">
        <v>905</v>
      </c>
      <c r="K334" s="173" t="s">
        <v>240</v>
      </c>
    </row>
    <row r="335" spans="1:11" ht="23.1" customHeight="1">
      <c r="A335" s="171"/>
      <c r="B335" s="182" t="s">
        <v>1089</v>
      </c>
      <c r="C335" s="26" t="s">
        <v>818</v>
      </c>
      <c r="D335" s="164"/>
      <c r="E335" s="165" t="s">
        <v>644</v>
      </c>
      <c r="F335" s="165" t="s">
        <v>644</v>
      </c>
      <c r="G335" s="165"/>
      <c r="H335" s="165"/>
      <c r="I335" s="86" t="s">
        <v>1030</v>
      </c>
      <c r="J335" s="26"/>
      <c r="K335" s="172"/>
    </row>
    <row r="336" spans="1:11" ht="23.1" customHeight="1">
      <c r="A336" s="171">
        <v>119</v>
      </c>
      <c r="B336" s="182" t="s">
        <v>1090</v>
      </c>
      <c r="C336" s="26" t="s">
        <v>957</v>
      </c>
      <c r="D336" s="164" t="s">
        <v>1091</v>
      </c>
      <c r="E336" s="165"/>
      <c r="F336" s="165">
        <v>1500000</v>
      </c>
      <c r="G336" s="165"/>
      <c r="H336" s="165"/>
      <c r="I336" s="161" t="s">
        <v>837</v>
      </c>
      <c r="J336" s="26" t="s">
        <v>905</v>
      </c>
      <c r="K336" s="173" t="s">
        <v>240</v>
      </c>
    </row>
    <row r="337" spans="1:11" ht="23.1" customHeight="1">
      <c r="A337" s="171"/>
      <c r="B337" s="182"/>
      <c r="C337" s="26" t="s">
        <v>818</v>
      </c>
      <c r="D337" s="164"/>
      <c r="E337" s="165"/>
      <c r="F337" s="165" t="s">
        <v>644</v>
      </c>
      <c r="G337" s="165"/>
      <c r="H337" s="165"/>
      <c r="I337" s="86" t="s">
        <v>1030</v>
      </c>
      <c r="J337" s="26"/>
      <c r="K337" s="172"/>
    </row>
    <row r="338" spans="1:11" ht="23.1" customHeight="1">
      <c r="A338" s="174"/>
      <c r="B338" s="183"/>
      <c r="C338" s="27"/>
      <c r="D338" s="177"/>
      <c r="E338" s="176"/>
      <c r="F338" s="176"/>
      <c r="G338" s="176"/>
      <c r="H338" s="176"/>
      <c r="I338" s="31"/>
      <c r="J338" s="27"/>
      <c r="K338" s="175"/>
    </row>
    <row r="339" spans="1:11" ht="23.1" customHeight="1">
      <c r="A339" s="90" t="s">
        <v>620</v>
      </c>
      <c r="B339" s="90"/>
      <c r="C339" s="90"/>
      <c r="D339" s="90"/>
      <c r="E339" s="90"/>
      <c r="F339" s="90"/>
      <c r="G339" s="90"/>
      <c r="H339" s="90"/>
      <c r="I339" s="90"/>
      <c r="J339" s="827" t="s">
        <v>539</v>
      </c>
      <c r="K339" s="828"/>
    </row>
    <row r="340" spans="1:11" ht="23.1" customHeight="1">
      <c r="A340" s="90" t="s">
        <v>11</v>
      </c>
      <c r="B340" s="90" t="s">
        <v>636</v>
      </c>
      <c r="C340" s="90"/>
      <c r="D340" s="90"/>
      <c r="E340" s="90"/>
      <c r="F340" s="90"/>
      <c r="G340" s="90"/>
      <c r="H340" s="90"/>
      <c r="I340" s="90"/>
      <c r="J340" s="90"/>
      <c r="K340" s="90"/>
    </row>
    <row r="341" spans="1:11" ht="23.1" customHeight="1">
      <c r="A341" s="537"/>
      <c r="B341" s="800"/>
      <c r="C341" s="800"/>
      <c r="D341" s="801" t="s">
        <v>14</v>
      </c>
      <c r="E341" s="802" t="s">
        <v>15</v>
      </c>
      <c r="F341" s="803"/>
      <c r="G341" s="803"/>
      <c r="H341" s="804"/>
      <c r="I341" s="801" t="s">
        <v>17</v>
      </c>
      <c r="J341" s="801" t="s">
        <v>19</v>
      </c>
      <c r="K341" s="805" t="s">
        <v>21</v>
      </c>
    </row>
    <row r="342" spans="1:11" ht="23.1" customHeight="1">
      <c r="A342" s="806" t="s">
        <v>12</v>
      </c>
      <c r="B342" s="806" t="s">
        <v>5</v>
      </c>
      <c r="C342" s="806" t="s">
        <v>13</v>
      </c>
      <c r="D342" s="807" t="s">
        <v>22</v>
      </c>
      <c r="E342" s="801">
        <v>2561</v>
      </c>
      <c r="F342" s="801">
        <v>2562</v>
      </c>
      <c r="G342" s="801">
        <v>2563</v>
      </c>
      <c r="H342" s="801">
        <v>2564</v>
      </c>
      <c r="I342" s="806" t="s">
        <v>18</v>
      </c>
      <c r="J342" s="806" t="s">
        <v>20</v>
      </c>
      <c r="K342" s="807" t="s">
        <v>42</v>
      </c>
    </row>
    <row r="343" spans="1:11" ht="23.1" customHeight="1">
      <c r="A343" s="808"/>
      <c r="B343" s="808"/>
      <c r="C343" s="808"/>
      <c r="D343" s="808" t="s">
        <v>23</v>
      </c>
      <c r="E343" s="808" t="s">
        <v>16</v>
      </c>
      <c r="F343" s="808" t="s">
        <v>16</v>
      </c>
      <c r="G343" s="808" t="s">
        <v>16</v>
      </c>
      <c r="H343" s="808" t="s">
        <v>16</v>
      </c>
      <c r="I343" s="808"/>
      <c r="J343" s="808"/>
      <c r="K343" s="809" t="s">
        <v>43</v>
      </c>
    </row>
    <row r="344" spans="1:11" ht="23.1" customHeight="1">
      <c r="A344" s="823">
        <v>120</v>
      </c>
      <c r="B344" s="846" t="s">
        <v>1092</v>
      </c>
      <c r="C344" s="811" t="s">
        <v>957</v>
      </c>
      <c r="D344" s="847" t="s">
        <v>711</v>
      </c>
      <c r="E344" s="820"/>
      <c r="F344" s="820">
        <v>1500000</v>
      </c>
      <c r="G344" s="820"/>
      <c r="H344" s="820"/>
      <c r="I344" s="813" t="s">
        <v>837</v>
      </c>
      <c r="J344" s="821" t="s">
        <v>990</v>
      </c>
      <c r="K344" s="822" t="s">
        <v>240</v>
      </c>
    </row>
    <row r="345" spans="1:11" ht="23.1" customHeight="1">
      <c r="A345" s="171"/>
      <c r="B345" s="182" t="s">
        <v>1093</v>
      </c>
      <c r="C345" s="26" t="s">
        <v>818</v>
      </c>
      <c r="D345" s="164"/>
      <c r="E345" s="165"/>
      <c r="F345" s="165" t="s">
        <v>644</v>
      </c>
      <c r="G345" s="165"/>
      <c r="H345" s="165"/>
      <c r="I345" s="86" t="s">
        <v>1087</v>
      </c>
      <c r="J345" s="172" t="s">
        <v>896</v>
      </c>
      <c r="K345" s="172"/>
    </row>
    <row r="346" spans="1:11" ht="23.1" customHeight="1">
      <c r="A346" s="171">
        <v>121</v>
      </c>
      <c r="B346" s="182" t="s">
        <v>1094</v>
      </c>
      <c r="C346" s="26" t="s">
        <v>957</v>
      </c>
      <c r="D346" s="164" t="s">
        <v>677</v>
      </c>
      <c r="E346" s="165">
        <v>500000</v>
      </c>
      <c r="F346" s="165">
        <v>500000</v>
      </c>
      <c r="G346" s="165"/>
      <c r="H346" s="165"/>
      <c r="I346" s="161" t="s">
        <v>837</v>
      </c>
      <c r="J346" s="172" t="s">
        <v>990</v>
      </c>
      <c r="K346" s="173" t="s">
        <v>240</v>
      </c>
    </row>
    <row r="347" spans="1:11" ht="23.1" customHeight="1">
      <c r="A347" s="171"/>
      <c r="B347" s="182" t="s">
        <v>1095</v>
      </c>
      <c r="C347" s="26" t="s">
        <v>818</v>
      </c>
      <c r="D347" s="164"/>
      <c r="E347" s="165" t="s">
        <v>644</v>
      </c>
      <c r="F347" s="165" t="s">
        <v>644</v>
      </c>
      <c r="G347" s="165"/>
      <c r="H347" s="165"/>
      <c r="I347" s="86" t="s">
        <v>1087</v>
      </c>
      <c r="J347" s="172" t="s">
        <v>896</v>
      </c>
      <c r="K347" s="172"/>
    </row>
    <row r="348" spans="1:11" ht="23.1" customHeight="1">
      <c r="A348" s="171">
        <v>122</v>
      </c>
      <c r="B348" s="182" t="s">
        <v>1096</v>
      </c>
      <c r="C348" s="26" t="s">
        <v>957</v>
      </c>
      <c r="D348" s="164" t="s">
        <v>934</v>
      </c>
      <c r="E348" s="165">
        <v>300000</v>
      </c>
      <c r="F348" s="165"/>
      <c r="G348" s="165"/>
      <c r="H348" s="165"/>
      <c r="I348" s="161" t="s">
        <v>837</v>
      </c>
      <c r="J348" s="172" t="s">
        <v>990</v>
      </c>
      <c r="K348" s="173" t="s">
        <v>240</v>
      </c>
    </row>
    <row r="349" spans="1:11" ht="23.1" customHeight="1">
      <c r="A349" s="171"/>
      <c r="B349" s="182" t="s">
        <v>1097</v>
      </c>
      <c r="C349" s="26" t="s">
        <v>818</v>
      </c>
      <c r="D349" s="164"/>
      <c r="E349" s="165" t="s">
        <v>644</v>
      </c>
      <c r="F349" s="165"/>
      <c r="G349" s="165"/>
      <c r="H349" s="165"/>
      <c r="I349" s="86" t="s">
        <v>1087</v>
      </c>
      <c r="J349" s="172" t="s">
        <v>896</v>
      </c>
      <c r="K349" s="172"/>
    </row>
    <row r="350" spans="1:11" ht="23.1" customHeight="1">
      <c r="A350" s="171">
        <v>123</v>
      </c>
      <c r="B350" s="182" t="s">
        <v>1098</v>
      </c>
      <c r="C350" s="26" t="s">
        <v>1099</v>
      </c>
      <c r="D350" s="164" t="s">
        <v>285</v>
      </c>
      <c r="E350" s="165"/>
      <c r="F350" s="165">
        <v>100000</v>
      </c>
      <c r="G350" s="165"/>
      <c r="H350" s="165"/>
      <c r="I350" s="161" t="s">
        <v>837</v>
      </c>
      <c r="J350" s="26" t="s">
        <v>905</v>
      </c>
      <c r="K350" s="173" t="s">
        <v>240</v>
      </c>
    </row>
    <row r="351" spans="1:11" ht="23.1" customHeight="1">
      <c r="A351" s="171"/>
      <c r="B351" s="182" t="s">
        <v>1100</v>
      </c>
      <c r="C351" s="26" t="s">
        <v>818</v>
      </c>
      <c r="D351" s="164"/>
      <c r="E351" s="165"/>
      <c r="F351" s="165" t="s">
        <v>644</v>
      </c>
      <c r="G351" s="165"/>
      <c r="H351" s="165"/>
      <c r="I351" s="86" t="s">
        <v>1101</v>
      </c>
      <c r="J351" s="26"/>
      <c r="K351" s="172"/>
    </row>
    <row r="352" spans="1:11" ht="23.1" customHeight="1">
      <c r="A352" s="171">
        <v>124</v>
      </c>
      <c r="B352" s="182" t="s">
        <v>1102</v>
      </c>
      <c r="C352" s="26" t="s">
        <v>957</v>
      </c>
      <c r="D352" s="164" t="s">
        <v>677</v>
      </c>
      <c r="E352" s="165"/>
      <c r="F352" s="165">
        <v>700000</v>
      </c>
      <c r="G352" s="165"/>
      <c r="H352" s="165"/>
      <c r="I352" s="161" t="s">
        <v>837</v>
      </c>
      <c r="J352" s="172" t="s">
        <v>990</v>
      </c>
      <c r="K352" s="173" t="s">
        <v>240</v>
      </c>
    </row>
    <row r="353" spans="1:11" ht="23.1" customHeight="1">
      <c r="A353" s="171"/>
      <c r="B353" s="182" t="s">
        <v>1103</v>
      </c>
      <c r="C353" s="26" t="s">
        <v>818</v>
      </c>
      <c r="D353" s="164"/>
      <c r="E353" s="165"/>
      <c r="F353" s="165" t="s">
        <v>644</v>
      </c>
      <c r="G353" s="165"/>
      <c r="H353" s="165"/>
      <c r="I353" s="86" t="s">
        <v>1087</v>
      </c>
      <c r="J353" s="172" t="s">
        <v>896</v>
      </c>
      <c r="K353" s="172"/>
    </row>
    <row r="354" spans="1:11" ht="23.1" customHeight="1">
      <c r="A354" s="171">
        <v>125</v>
      </c>
      <c r="B354" s="182" t="s">
        <v>1104</v>
      </c>
      <c r="C354" s="26" t="s">
        <v>957</v>
      </c>
      <c r="D354" s="164" t="s">
        <v>892</v>
      </c>
      <c r="E354" s="165"/>
      <c r="F354" s="165">
        <v>200000</v>
      </c>
      <c r="G354" s="165"/>
      <c r="H354" s="165"/>
      <c r="I354" s="161" t="s">
        <v>837</v>
      </c>
      <c r="J354" s="172" t="s">
        <v>990</v>
      </c>
      <c r="K354" s="173" t="s">
        <v>240</v>
      </c>
    </row>
    <row r="355" spans="1:11" ht="23.1" customHeight="1">
      <c r="A355" s="171"/>
      <c r="B355" s="182"/>
      <c r="C355" s="26" t="s">
        <v>818</v>
      </c>
      <c r="D355" s="164"/>
      <c r="E355" s="165"/>
      <c r="F355" s="165" t="s">
        <v>644</v>
      </c>
      <c r="G355" s="165"/>
      <c r="H355" s="165"/>
      <c r="I355" s="86" t="s">
        <v>1087</v>
      </c>
      <c r="J355" s="172" t="s">
        <v>896</v>
      </c>
      <c r="K355" s="172"/>
    </row>
    <row r="356" spans="1:11" ht="23.1" customHeight="1">
      <c r="A356" s="171">
        <v>126</v>
      </c>
      <c r="B356" s="182" t="s">
        <v>1105</v>
      </c>
      <c r="C356" s="26" t="s">
        <v>1099</v>
      </c>
      <c r="D356" s="164" t="s">
        <v>285</v>
      </c>
      <c r="E356" s="165"/>
      <c r="F356" s="165">
        <v>500000</v>
      </c>
      <c r="G356" s="165"/>
      <c r="H356" s="165"/>
      <c r="I356" s="161" t="s">
        <v>837</v>
      </c>
      <c r="J356" s="26" t="s">
        <v>905</v>
      </c>
      <c r="K356" s="173" t="s">
        <v>240</v>
      </c>
    </row>
    <row r="357" spans="1:11" ht="23.1" customHeight="1">
      <c r="A357" s="171"/>
      <c r="B357" s="182" t="s">
        <v>1106</v>
      </c>
      <c r="C357" s="26" t="s">
        <v>818</v>
      </c>
      <c r="D357" s="164"/>
      <c r="E357" s="165"/>
      <c r="F357" s="165" t="s">
        <v>644</v>
      </c>
      <c r="G357" s="165"/>
      <c r="H357" s="165"/>
      <c r="I357" s="86" t="s">
        <v>876</v>
      </c>
      <c r="J357" s="26"/>
      <c r="K357" s="172"/>
    </row>
    <row r="358" spans="1:11" ht="23.1" customHeight="1">
      <c r="A358" s="171">
        <v>127</v>
      </c>
      <c r="B358" s="182" t="s">
        <v>1107</v>
      </c>
      <c r="C358" s="26" t="s">
        <v>957</v>
      </c>
      <c r="D358" s="164" t="s">
        <v>1013</v>
      </c>
      <c r="E358" s="831">
        <v>1000000</v>
      </c>
      <c r="F358" s="831"/>
      <c r="G358" s="831">
        <v>1000000</v>
      </c>
      <c r="H358" s="831"/>
      <c r="I358" s="161" t="s">
        <v>837</v>
      </c>
      <c r="J358" s="26" t="s">
        <v>905</v>
      </c>
      <c r="K358" s="173" t="s">
        <v>240</v>
      </c>
    </row>
    <row r="359" spans="1:11" ht="23.1" customHeight="1">
      <c r="A359" s="171"/>
      <c r="B359" s="182"/>
      <c r="C359" s="26" t="s">
        <v>818</v>
      </c>
      <c r="D359" s="172"/>
      <c r="E359" s="165" t="s">
        <v>644</v>
      </c>
      <c r="F359" s="165"/>
      <c r="G359" s="165" t="s">
        <v>644</v>
      </c>
      <c r="H359" s="165"/>
      <c r="I359" s="86" t="s">
        <v>260</v>
      </c>
      <c r="J359" s="26"/>
      <c r="K359" s="172"/>
    </row>
    <row r="360" spans="1:11" ht="23.1" customHeight="1">
      <c r="A360" s="174"/>
      <c r="B360" s="183"/>
      <c r="C360" s="27"/>
      <c r="D360" s="175"/>
      <c r="E360" s="176"/>
      <c r="F360" s="188"/>
      <c r="G360" s="188"/>
      <c r="H360" s="176"/>
      <c r="I360" s="31"/>
      <c r="J360" s="27"/>
      <c r="K360" s="175"/>
    </row>
    <row r="361" spans="1:11" ht="23.1" customHeight="1">
      <c r="A361" s="90" t="s">
        <v>620</v>
      </c>
      <c r="B361" s="90"/>
      <c r="C361" s="90"/>
      <c r="D361" s="90"/>
      <c r="E361" s="90"/>
      <c r="F361" s="90"/>
      <c r="G361" s="90"/>
      <c r="H361" s="90"/>
      <c r="I361" s="90"/>
      <c r="J361" s="827" t="s">
        <v>539</v>
      </c>
      <c r="K361" s="828"/>
    </row>
    <row r="362" spans="1:11" ht="23.1" customHeight="1">
      <c r="A362" s="90" t="s">
        <v>11</v>
      </c>
      <c r="B362" s="90" t="s">
        <v>636</v>
      </c>
      <c r="C362" s="90"/>
      <c r="D362" s="90"/>
      <c r="E362" s="90"/>
      <c r="F362" s="90"/>
      <c r="G362" s="90"/>
      <c r="H362" s="90"/>
      <c r="I362" s="90"/>
      <c r="J362" s="90"/>
      <c r="K362" s="90"/>
    </row>
    <row r="363" spans="1:11" ht="23.1" customHeight="1">
      <c r="A363" s="537"/>
      <c r="B363" s="800"/>
      <c r="C363" s="800"/>
      <c r="D363" s="801" t="s">
        <v>14</v>
      </c>
      <c r="E363" s="802" t="s">
        <v>15</v>
      </c>
      <c r="F363" s="803"/>
      <c r="G363" s="803"/>
      <c r="H363" s="804"/>
      <c r="I363" s="801" t="s">
        <v>17</v>
      </c>
      <c r="J363" s="801" t="s">
        <v>19</v>
      </c>
      <c r="K363" s="805" t="s">
        <v>21</v>
      </c>
    </row>
    <row r="364" spans="1:11" ht="23.1" customHeight="1">
      <c r="A364" s="806" t="s">
        <v>12</v>
      </c>
      <c r="B364" s="806" t="s">
        <v>5</v>
      </c>
      <c r="C364" s="806" t="s">
        <v>13</v>
      </c>
      <c r="D364" s="807" t="s">
        <v>22</v>
      </c>
      <c r="E364" s="801">
        <v>2561</v>
      </c>
      <c r="F364" s="801">
        <v>2562</v>
      </c>
      <c r="G364" s="801">
        <v>2563</v>
      </c>
      <c r="H364" s="801">
        <v>2564</v>
      </c>
      <c r="I364" s="806" t="s">
        <v>18</v>
      </c>
      <c r="J364" s="806" t="s">
        <v>20</v>
      </c>
      <c r="K364" s="807" t="s">
        <v>42</v>
      </c>
    </row>
    <row r="365" spans="1:11" ht="23.1" customHeight="1">
      <c r="A365" s="808"/>
      <c r="B365" s="808"/>
      <c r="C365" s="808"/>
      <c r="D365" s="808" t="s">
        <v>23</v>
      </c>
      <c r="E365" s="808" t="s">
        <v>16</v>
      </c>
      <c r="F365" s="808" t="s">
        <v>16</v>
      </c>
      <c r="G365" s="808" t="s">
        <v>16</v>
      </c>
      <c r="H365" s="808" t="s">
        <v>16</v>
      </c>
      <c r="I365" s="808"/>
      <c r="J365" s="808"/>
      <c r="K365" s="809" t="s">
        <v>43</v>
      </c>
    </row>
    <row r="366" spans="1:11" ht="23.1" customHeight="1">
      <c r="A366" s="823">
        <v>128</v>
      </c>
      <c r="B366" s="846" t="s">
        <v>1108</v>
      </c>
      <c r="C366" s="811" t="s">
        <v>957</v>
      </c>
      <c r="D366" s="847" t="s">
        <v>1013</v>
      </c>
      <c r="E366" s="844"/>
      <c r="F366" s="844"/>
      <c r="G366" s="844"/>
      <c r="H366" s="844">
        <v>5000000</v>
      </c>
      <c r="I366" s="813" t="s">
        <v>837</v>
      </c>
      <c r="J366" s="811" t="s">
        <v>905</v>
      </c>
      <c r="K366" s="822" t="s">
        <v>240</v>
      </c>
    </row>
    <row r="367" spans="1:11" ht="23.1" customHeight="1">
      <c r="A367" s="171"/>
      <c r="B367" s="182" t="s">
        <v>1109</v>
      </c>
      <c r="C367" s="26" t="s">
        <v>818</v>
      </c>
      <c r="D367" s="172"/>
      <c r="E367" s="165"/>
      <c r="F367" s="831"/>
      <c r="G367" s="831"/>
      <c r="H367" s="165" t="s">
        <v>644</v>
      </c>
      <c r="I367" s="86" t="s">
        <v>260</v>
      </c>
      <c r="J367" s="26"/>
      <c r="K367" s="172"/>
    </row>
    <row r="368" spans="1:11" ht="23.1" customHeight="1">
      <c r="A368" s="171">
        <v>129</v>
      </c>
      <c r="B368" s="182" t="s">
        <v>1118</v>
      </c>
      <c r="C368" s="26" t="s">
        <v>957</v>
      </c>
      <c r="D368" s="164" t="s">
        <v>1083</v>
      </c>
      <c r="E368" s="831">
        <v>1000000</v>
      </c>
      <c r="F368" s="831">
        <v>1000000</v>
      </c>
      <c r="G368" s="831"/>
      <c r="H368" s="831"/>
      <c r="I368" s="161" t="s">
        <v>837</v>
      </c>
      <c r="J368" s="26" t="s">
        <v>905</v>
      </c>
      <c r="K368" s="173" t="s">
        <v>240</v>
      </c>
    </row>
    <row r="369" spans="1:11" ht="23.1" customHeight="1">
      <c r="A369" s="171"/>
      <c r="B369" s="182"/>
      <c r="C369" s="26" t="s">
        <v>818</v>
      </c>
      <c r="D369" s="172"/>
      <c r="E369" s="165" t="s">
        <v>644</v>
      </c>
      <c r="F369" s="165" t="s">
        <v>644</v>
      </c>
      <c r="G369" s="165"/>
      <c r="H369" s="165"/>
      <c r="I369" s="86" t="s">
        <v>260</v>
      </c>
      <c r="J369" s="26"/>
      <c r="K369" s="172"/>
    </row>
    <row r="370" spans="1:11" ht="23.1" customHeight="1">
      <c r="A370" s="171">
        <v>130</v>
      </c>
      <c r="B370" s="182" t="s">
        <v>1110</v>
      </c>
      <c r="C370" s="26" t="s">
        <v>957</v>
      </c>
      <c r="D370" s="164" t="s">
        <v>1013</v>
      </c>
      <c r="E370" s="831"/>
      <c r="F370" s="831">
        <v>2000000</v>
      </c>
      <c r="G370" s="831"/>
      <c r="H370" s="831"/>
      <c r="I370" s="161" t="s">
        <v>837</v>
      </c>
      <c r="J370" s="26" t="s">
        <v>905</v>
      </c>
      <c r="K370" s="173" t="s">
        <v>240</v>
      </c>
    </row>
    <row r="371" spans="1:11" ht="23.1" customHeight="1">
      <c r="A371" s="171"/>
      <c r="B371" s="182" t="s">
        <v>556</v>
      </c>
      <c r="C371" s="26" t="s">
        <v>818</v>
      </c>
      <c r="D371" s="172"/>
      <c r="E371" s="165"/>
      <c r="F371" s="165" t="s">
        <v>644</v>
      </c>
      <c r="G371" s="165"/>
      <c r="H371" s="165"/>
      <c r="I371" s="86" t="s">
        <v>260</v>
      </c>
      <c r="J371" s="26"/>
      <c r="K371" s="172"/>
    </row>
    <row r="372" spans="1:11" ht="23.1" customHeight="1">
      <c r="A372" s="171">
        <v>131</v>
      </c>
      <c r="B372" s="182" t="s">
        <v>1111</v>
      </c>
      <c r="C372" s="26" t="s">
        <v>957</v>
      </c>
      <c r="D372" s="164" t="s">
        <v>1068</v>
      </c>
      <c r="E372" s="831">
        <v>1000000</v>
      </c>
      <c r="F372" s="831">
        <v>1000000</v>
      </c>
      <c r="G372" s="831"/>
      <c r="H372" s="831"/>
      <c r="I372" s="161" t="s">
        <v>837</v>
      </c>
      <c r="J372" s="26" t="s">
        <v>905</v>
      </c>
      <c r="K372" s="173" t="s">
        <v>240</v>
      </c>
    </row>
    <row r="373" spans="1:11" ht="23.1" customHeight="1">
      <c r="A373" s="171"/>
      <c r="B373" s="182" t="s">
        <v>1112</v>
      </c>
      <c r="C373" s="26" t="s">
        <v>818</v>
      </c>
      <c r="D373" s="172"/>
      <c r="E373" s="165" t="s">
        <v>644</v>
      </c>
      <c r="F373" s="165" t="s">
        <v>644</v>
      </c>
      <c r="G373" s="165"/>
      <c r="H373" s="165"/>
      <c r="I373" s="86" t="s">
        <v>260</v>
      </c>
      <c r="J373" s="26"/>
      <c r="K373" s="172"/>
    </row>
    <row r="374" spans="1:11" ht="23.1" customHeight="1">
      <c r="A374" s="171"/>
      <c r="B374" s="182" t="s">
        <v>1113</v>
      </c>
      <c r="C374" s="26"/>
      <c r="D374" s="164"/>
      <c r="E374" s="831"/>
      <c r="F374" s="162"/>
      <c r="G374" s="162"/>
      <c r="H374" s="86"/>
      <c r="I374" s="161"/>
      <c r="J374" s="26"/>
      <c r="K374" s="173"/>
    </row>
    <row r="375" spans="1:11" ht="23.1" customHeight="1">
      <c r="A375" s="171">
        <v>132</v>
      </c>
      <c r="B375" s="182" t="s">
        <v>1114</v>
      </c>
      <c r="C375" s="26" t="s">
        <v>957</v>
      </c>
      <c r="D375" s="164" t="s">
        <v>934</v>
      </c>
      <c r="E375" s="165">
        <v>200000</v>
      </c>
      <c r="F375" s="165">
        <v>200000</v>
      </c>
      <c r="G375" s="165"/>
      <c r="H375" s="165"/>
      <c r="I375" s="161" t="s">
        <v>837</v>
      </c>
      <c r="J375" s="172" t="s">
        <v>990</v>
      </c>
      <c r="K375" s="173" t="s">
        <v>240</v>
      </c>
    </row>
    <row r="376" spans="1:11" ht="23.1" customHeight="1">
      <c r="A376" s="171"/>
      <c r="B376" s="182" t="s">
        <v>1115</v>
      </c>
      <c r="C376" s="26" t="s">
        <v>818</v>
      </c>
      <c r="D376" s="164"/>
      <c r="E376" s="165" t="s">
        <v>644</v>
      </c>
      <c r="F376" s="165" t="s">
        <v>644</v>
      </c>
      <c r="G376" s="165"/>
      <c r="H376" s="165"/>
      <c r="I376" s="86" t="s">
        <v>1087</v>
      </c>
      <c r="J376" s="172" t="s">
        <v>896</v>
      </c>
      <c r="K376" s="172"/>
    </row>
    <row r="377" spans="1:11" ht="23.1" customHeight="1">
      <c r="A377" s="171">
        <v>133</v>
      </c>
      <c r="B377" s="182" t="s">
        <v>1116</v>
      </c>
      <c r="C377" s="26" t="s">
        <v>957</v>
      </c>
      <c r="D377" s="164" t="s">
        <v>1072</v>
      </c>
      <c r="E377" s="831">
        <v>600000</v>
      </c>
      <c r="F377" s="831">
        <v>600000</v>
      </c>
      <c r="G377" s="831"/>
      <c r="H377" s="831"/>
      <c r="I377" s="161" t="s">
        <v>837</v>
      </c>
      <c r="J377" s="26" t="s">
        <v>905</v>
      </c>
      <c r="K377" s="173" t="s">
        <v>240</v>
      </c>
    </row>
    <row r="378" spans="1:11" ht="23.1" customHeight="1">
      <c r="A378" s="171"/>
      <c r="B378" s="182" t="s">
        <v>1117</v>
      </c>
      <c r="C378" s="26" t="s">
        <v>818</v>
      </c>
      <c r="D378" s="172"/>
      <c r="E378" s="165" t="s">
        <v>644</v>
      </c>
      <c r="F378" s="165" t="s">
        <v>644</v>
      </c>
      <c r="G378" s="165"/>
      <c r="H378" s="165"/>
      <c r="I378" s="86" t="s">
        <v>260</v>
      </c>
      <c r="J378" s="26"/>
      <c r="K378" s="172"/>
    </row>
    <row r="379" spans="1:11" ht="23.1" customHeight="1">
      <c r="A379" s="178">
        <v>134</v>
      </c>
      <c r="B379" s="182" t="s">
        <v>1121</v>
      </c>
      <c r="C379" s="26" t="s">
        <v>957</v>
      </c>
      <c r="D379" s="164" t="s">
        <v>1013</v>
      </c>
      <c r="E379" s="831">
        <v>1000000</v>
      </c>
      <c r="F379" s="831">
        <v>1000000</v>
      </c>
      <c r="G379" s="831"/>
      <c r="H379" s="831"/>
      <c r="I379" s="161" t="s">
        <v>837</v>
      </c>
      <c r="J379" s="26" t="s">
        <v>905</v>
      </c>
      <c r="K379" s="173" t="s">
        <v>240</v>
      </c>
    </row>
    <row r="380" spans="1:11" ht="23.1" customHeight="1">
      <c r="A380" s="171"/>
      <c r="B380" s="182" t="s">
        <v>1122</v>
      </c>
      <c r="C380" s="26" t="s">
        <v>818</v>
      </c>
      <c r="D380" s="172"/>
      <c r="E380" s="165" t="s">
        <v>644</v>
      </c>
      <c r="F380" s="165" t="s">
        <v>644</v>
      </c>
      <c r="G380" s="165"/>
      <c r="H380" s="165"/>
      <c r="I380" s="86" t="s">
        <v>260</v>
      </c>
      <c r="J380" s="26"/>
      <c r="K380" s="172"/>
    </row>
    <row r="381" spans="1:11" ht="23.1" customHeight="1">
      <c r="A381" s="171">
        <v>135</v>
      </c>
      <c r="B381" s="182" t="s">
        <v>1123</v>
      </c>
      <c r="C381" s="26" t="s">
        <v>957</v>
      </c>
      <c r="D381" s="164" t="s">
        <v>1124</v>
      </c>
      <c r="E381" s="831">
        <v>500000</v>
      </c>
      <c r="F381" s="831">
        <v>500000</v>
      </c>
      <c r="G381" s="831"/>
      <c r="H381" s="831"/>
      <c r="I381" s="161" t="s">
        <v>837</v>
      </c>
      <c r="J381" s="26" t="s">
        <v>905</v>
      </c>
      <c r="K381" s="173" t="s">
        <v>240</v>
      </c>
    </row>
    <row r="382" spans="1:11" ht="23.1" customHeight="1">
      <c r="A382" s="174"/>
      <c r="B382" s="183"/>
      <c r="C382" s="27" t="s">
        <v>818</v>
      </c>
      <c r="D382" s="175"/>
      <c r="E382" s="176" t="s">
        <v>644</v>
      </c>
      <c r="F382" s="176" t="s">
        <v>644</v>
      </c>
      <c r="G382" s="176"/>
      <c r="H382" s="176"/>
      <c r="I382" s="31" t="s">
        <v>260</v>
      </c>
      <c r="J382" s="27"/>
      <c r="K382" s="175"/>
    </row>
    <row r="383" spans="1:11" ht="23.1" customHeight="1">
      <c r="A383" s="90" t="s">
        <v>620</v>
      </c>
      <c r="B383" s="90"/>
      <c r="C383" s="90"/>
      <c r="D383" s="90"/>
      <c r="E383" s="90"/>
      <c r="F383" s="90"/>
      <c r="G383" s="90"/>
      <c r="H383" s="90"/>
      <c r="I383" s="90"/>
      <c r="J383" s="827" t="s">
        <v>539</v>
      </c>
      <c r="K383" s="828"/>
    </row>
    <row r="384" spans="1:11" ht="23.1" customHeight="1">
      <c r="A384" s="90" t="s">
        <v>11</v>
      </c>
      <c r="B384" s="90" t="s">
        <v>636</v>
      </c>
      <c r="C384" s="90"/>
      <c r="D384" s="90"/>
      <c r="E384" s="90"/>
      <c r="F384" s="90"/>
      <c r="G384" s="90"/>
      <c r="H384" s="90"/>
      <c r="I384" s="90"/>
      <c r="J384" s="90"/>
      <c r="K384" s="90"/>
    </row>
    <row r="385" spans="1:11" ht="23.1" customHeight="1">
      <c r="A385" s="537"/>
      <c r="B385" s="800"/>
      <c r="C385" s="800"/>
      <c r="D385" s="801" t="s">
        <v>14</v>
      </c>
      <c r="E385" s="802" t="s">
        <v>15</v>
      </c>
      <c r="F385" s="803"/>
      <c r="G385" s="803"/>
      <c r="H385" s="804"/>
      <c r="I385" s="801" t="s">
        <v>17</v>
      </c>
      <c r="J385" s="801" t="s">
        <v>19</v>
      </c>
      <c r="K385" s="805" t="s">
        <v>21</v>
      </c>
    </row>
    <row r="386" spans="1:11" ht="23.1" customHeight="1">
      <c r="A386" s="806" t="s">
        <v>12</v>
      </c>
      <c r="B386" s="806" t="s">
        <v>5</v>
      </c>
      <c r="C386" s="806" t="s">
        <v>13</v>
      </c>
      <c r="D386" s="807" t="s">
        <v>22</v>
      </c>
      <c r="E386" s="801">
        <v>2561</v>
      </c>
      <c r="F386" s="801">
        <v>2562</v>
      </c>
      <c r="G386" s="801">
        <v>2563</v>
      </c>
      <c r="H386" s="801">
        <v>2564</v>
      </c>
      <c r="I386" s="806" t="s">
        <v>18</v>
      </c>
      <c r="J386" s="806" t="s">
        <v>20</v>
      </c>
      <c r="K386" s="807" t="s">
        <v>42</v>
      </c>
    </row>
    <row r="387" spans="1:11" ht="23.1" customHeight="1">
      <c r="A387" s="808"/>
      <c r="B387" s="808"/>
      <c r="C387" s="808"/>
      <c r="D387" s="808" t="s">
        <v>23</v>
      </c>
      <c r="E387" s="808" t="s">
        <v>16</v>
      </c>
      <c r="F387" s="808" t="s">
        <v>16</v>
      </c>
      <c r="G387" s="808" t="s">
        <v>16</v>
      </c>
      <c r="H387" s="808" t="s">
        <v>16</v>
      </c>
      <c r="I387" s="808"/>
      <c r="J387" s="808"/>
      <c r="K387" s="809" t="s">
        <v>43</v>
      </c>
    </row>
    <row r="388" spans="1:11" ht="23.1" customHeight="1">
      <c r="A388" s="845">
        <v>136</v>
      </c>
      <c r="B388" s="846" t="s">
        <v>1125</v>
      </c>
      <c r="C388" s="811" t="s">
        <v>957</v>
      </c>
      <c r="D388" s="847" t="s">
        <v>711</v>
      </c>
      <c r="E388" s="844">
        <v>1000000</v>
      </c>
      <c r="F388" s="844">
        <v>1000000</v>
      </c>
      <c r="G388" s="844"/>
      <c r="H388" s="844"/>
      <c r="I388" s="813" t="s">
        <v>837</v>
      </c>
      <c r="J388" s="811" t="s">
        <v>905</v>
      </c>
      <c r="K388" s="822" t="s">
        <v>240</v>
      </c>
    </row>
    <row r="389" spans="1:11" ht="23.1" customHeight="1">
      <c r="A389" s="171"/>
      <c r="B389" s="182" t="s">
        <v>1126</v>
      </c>
      <c r="C389" s="26" t="s">
        <v>818</v>
      </c>
      <c r="D389" s="172"/>
      <c r="E389" s="165" t="s">
        <v>644</v>
      </c>
      <c r="F389" s="165" t="s">
        <v>644</v>
      </c>
      <c r="G389" s="165"/>
      <c r="H389" s="165"/>
      <c r="I389" s="86" t="s">
        <v>260</v>
      </c>
      <c r="J389" s="26"/>
      <c r="K389" s="172"/>
    </row>
    <row r="390" spans="1:11" ht="23.1" customHeight="1">
      <c r="A390" s="171">
        <v>137</v>
      </c>
      <c r="B390" s="26" t="s">
        <v>1127</v>
      </c>
      <c r="C390" s="26" t="s">
        <v>1128</v>
      </c>
      <c r="D390" s="841" t="s">
        <v>1129</v>
      </c>
      <c r="E390" s="161">
        <v>50000</v>
      </c>
      <c r="F390" s="161">
        <v>50000</v>
      </c>
      <c r="G390" s="161">
        <v>50000</v>
      </c>
      <c r="H390" s="161">
        <v>50000</v>
      </c>
      <c r="I390" s="161" t="s">
        <v>1130</v>
      </c>
      <c r="J390" s="26" t="s">
        <v>1131</v>
      </c>
      <c r="K390" s="86" t="s">
        <v>240</v>
      </c>
    </row>
    <row r="391" spans="1:11" ht="23.1" customHeight="1">
      <c r="A391" s="171"/>
      <c r="B391" s="26" t="s">
        <v>1132</v>
      </c>
      <c r="C391" s="26" t="s">
        <v>1133</v>
      </c>
      <c r="D391" s="173"/>
      <c r="E391" s="86" t="s">
        <v>644</v>
      </c>
      <c r="F391" s="86" t="s">
        <v>644</v>
      </c>
      <c r="G391" s="86" t="s">
        <v>644</v>
      </c>
      <c r="H391" s="86" t="s">
        <v>644</v>
      </c>
      <c r="I391" s="86" t="s">
        <v>1134</v>
      </c>
      <c r="J391" s="26" t="s">
        <v>743</v>
      </c>
      <c r="K391" s="164"/>
    </row>
    <row r="392" spans="1:11" ht="23.1" customHeight="1">
      <c r="A392" s="171">
        <v>138</v>
      </c>
      <c r="B392" s="26" t="s">
        <v>1154</v>
      </c>
      <c r="C392" s="26" t="s">
        <v>1155</v>
      </c>
      <c r="D392" s="178" t="s">
        <v>1129</v>
      </c>
      <c r="E392" s="161"/>
      <c r="F392" s="162"/>
      <c r="G392" s="162"/>
      <c r="H392" s="161">
        <v>100000</v>
      </c>
      <c r="I392" s="161" t="s">
        <v>1130</v>
      </c>
      <c r="J392" s="26" t="s">
        <v>1131</v>
      </c>
      <c r="K392" s="86" t="s">
        <v>240</v>
      </c>
    </row>
    <row r="393" spans="1:11" ht="23.1" customHeight="1">
      <c r="A393" s="171"/>
      <c r="B393" s="26"/>
      <c r="C393" s="26"/>
      <c r="D393" s="173"/>
      <c r="E393" s="86"/>
      <c r="F393" s="86"/>
      <c r="G393" s="86"/>
      <c r="H393" s="86" t="s">
        <v>644</v>
      </c>
      <c r="I393" s="86" t="s">
        <v>1134</v>
      </c>
      <c r="J393" s="26" t="s">
        <v>743</v>
      </c>
      <c r="K393" s="164"/>
    </row>
    <row r="394" spans="1:11" ht="23.1" customHeight="1">
      <c r="A394" s="171">
        <v>139</v>
      </c>
      <c r="B394" s="26" t="s">
        <v>1138</v>
      </c>
      <c r="C394" s="26" t="s">
        <v>1136</v>
      </c>
      <c r="D394" s="86" t="s">
        <v>1139</v>
      </c>
      <c r="E394" s="161"/>
      <c r="F394" s="165">
        <v>50000</v>
      </c>
      <c r="G394" s="165"/>
      <c r="H394" s="831"/>
      <c r="I394" s="161" t="s">
        <v>1130</v>
      </c>
      <c r="J394" s="26" t="s">
        <v>1140</v>
      </c>
      <c r="K394" s="86" t="s">
        <v>240</v>
      </c>
    </row>
    <row r="395" spans="1:11" ht="23.1" customHeight="1">
      <c r="A395" s="171"/>
      <c r="B395" s="26" t="s">
        <v>839</v>
      </c>
      <c r="C395" s="166"/>
      <c r="D395" s="178"/>
      <c r="E395" s="165"/>
      <c r="F395" s="165" t="s">
        <v>644</v>
      </c>
      <c r="G395" s="165"/>
      <c r="H395" s="165"/>
      <c r="I395" s="86" t="s">
        <v>1134</v>
      </c>
      <c r="J395" s="26" t="s">
        <v>1141</v>
      </c>
      <c r="K395" s="164"/>
    </row>
    <row r="396" spans="1:11" ht="23.1" customHeight="1">
      <c r="A396" s="171">
        <v>140</v>
      </c>
      <c r="B396" s="182" t="s">
        <v>1164</v>
      </c>
      <c r="C396" s="26" t="s">
        <v>1128</v>
      </c>
      <c r="D396" s="86" t="s">
        <v>1144</v>
      </c>
      <c r="E396" s="165">
        <v>25000</v>
      </c>
      <c r="F396" s="165">
        <v>25000</v>
      </c>
      <c r="G396" s="161"/>
      <c r="H396" s="161"/>
      <c r="I396" s="161" t="s">
        <v>1130</v>
      </c>
      <c r="J396" s="26" t="s">
        <v>1131</v>
      </c>
      <c r="K396" s="86" t="s">
        <v>240</v>
      </c>
    </row>
    <row r="397" spans="1:11" ht="23.1" customHeight="1">
      <c r="A397" s="171"/>
      <c r="B397" s="182" t="s">
        <v>1165</v>
      </c>
      <c r="C397" s="26" t="s">
        <v>1133</v>
      </c>
      <c r="D397" s="172"/>
      <c r="E397" s="165" t="s">
        <v>644</v>
      </c>
      <c r="F397" s="165" t="s">
        <v>644</v>
      </c>
      <c r="G397" s="86"/>
      <c r="H397" s="86"/>
      <c r="I397" s="86" t="s">
        <v>1134</v>
      </c>
      <c r="J397" s="26" t="s">
        <v>743</v>
      </c>
      <c r="K397" s="164"/>
    </row>
    <row r="398" spans="1:11" ht="23.1" customHeight="1">
      <c r="A398" s="171">
        <v>141</v>
      </c>
      <c r="B398" s="26" t="s">
        <v>1166</v>
      </c>
      <c r="C398" s="26" t="s">
        <v>1167</v>
      </c>
      <c r="D398" s="178" t="s">
        <v>1129</v>
      </c>
      <c r="E398" s="162">
        <v>100000</v>
      </c>
      <c r="F398" s="162">
        <v>100000</v>
      </c>
      <c r="G398" s="162"/>
      <c r="H398" s="161"/>
      <c r="I398" s="161" t="s">
        <v>1130</v>
      </c>
      <c r="J398" s="26" t="s">
        <v>1131</v>
      </c>
      <c r="K398" s="86" t="s">
        <v>240</v>
      </c>
    </row>
    <row r="399" spans="1:11" ht="23.1" customHeight="1">
      <c r="A399" s="171"/>
      <c r="B399" s="26"/>
      <c r="C399" s="26"/>
      <c r="D399" s="173"/>
      <c r="E399" s="86" t="s">
        <v>644</v>
      </c>
      <c r="F399" s="86" t="s">
        <v>644</v>
      </c>
      <c r="G399" s="86"/>
      <c r="H399" s="86"/>
      <c r="I399" s="86" t="s">
        <v>1134</v>
      </c>
      <c r="J399" s="26" t="s">
        <v>743</v>
      </c>
      <c r="K399" s="164"/>
    </row>
    <row r="400" spans="1:11" ht="23.1" customHeight="1">
      <c r="A400" s="171"/>
      <c r="B400" s="851"/>
      <c r="C400" s="851"/>
      <c r="D400" s="851"/>
      <c r="E400" s="851"/>
      <c r="F400" s="851"/>
      <c r="G400" s="851"/>
      <c r="H400" s="851"/>
      <c r="I400" s="851"/>
      <c r="J400" s="851"/>
      <c r="K400" s="851"/>
    </row>
    <row r="401" spans="1:11" ht="23.1" customHeight="1">
      <c r="A401" s="171"/>
      <c r="B401" s="851"/>
      <c r="C401" s="851"/>
      <c r="D401" s="851"/>
      <c r="E401" s="851"/>
      <c r="F401" s="851"/>
      <c r="G401" s="851"/>
      <c r="H401" s="851"/>
      <c r="I401" s="851"/>
      <c r="J401" s="851"/>
      <c r="K401" s="851"/>
    </row>
    <row r="402" spans="1:11" ht="23.1" customHeight="1">
      <c r="A402" s="171"/>
      <c r="B402" s="851"/>
      <c r="C402" s="851"/>
      <c r="D402" s="851"/>
      <c r="E402" s="851"/>
      <c r="F402" s="851"/>
      <c r="G402" s="851"/>
      <c r="H402" s="851"/>
      <c r="I402" s="851"/>
      <c r="J402" s="851"/>
      <c r="K402" s="851"/>
    </row>
    <row r="403" spans="1:11" ht="23.1" customHeight="1">
      <c r="A403" s="171"/>
      <c r="B403" s="851"/>
      <c r="C403" s="851"/>
      <c r="D403" s="851"/>
      <c r="E403" s="851"/>
      <c r="F403" s="851"/>
      <c r="G403" s="851"/>
      <c r="H403" s="851"/>
      <c r="I403" s="851"/>
      <c r="J403" s="851"/>
      <c r="K403" s="851"/>
    </row>
    <row r="404" spans="1:11" ht="23.1" customHeight="1">
      <c r="A404" s="174"/>
      <c r="B404" s="175"/>
      <c r="C404" s="36"/>
      <c r="D404" s="196"/>
      <c r="E404" s="176"/>
      <c r="F404" s="176"/>
      <c r="G404" s="176"/>
      <c r="H404" s="176"/>
      <c r="I404" s="31"/>
      <c r="J404" s="175"/>
      <c r="K404" s="184"/>
    </row>
    <row r="405" spans="1:11" ht="23.1" customHeight="1">
      <c r="A405" s="90" t="s">
        <v>620</v>
      </c>
      <c r="B405" s="90"/>
      <c r="C405" s="90"/>
      <c r="D405" s="90"/>
      <c r="E405" s="90"/>
      <c r="F405" s="90"/>
      <c r="G405" s="90"/>
      <c r="H405" s="90"/>
      <c r="I405" s="90"/>
      <c r="J405" s="827" t="s">
        <v>539</v>
      </c>
      <c r="K405" s="828"/>
    </row>
    <row r="406" spans="1:11" ht="23.1" customHeight="1">
      <c r="A406" s="90" t="s">
        <v>11</v>
      </c>
      <c r="B406" s="90" t="s">
        <v>667</v>
      </c>
      <c r="C406" s="90"/>
      <c r="D406" s="90"/>
      <c r="E406" s="90"/>
      <c r="F406" s="90"/>
      <c r="G406" s="90"/>
      <c r="H406" s="90"/>
      <c r="I406" s="90"/>
      <c r="J406" s="90"/>
      <c r="K406" s="90"/>
    </row>
    <row r="407" spans="1:11" ht="23.1" customHeight="1">
      <c r="A407" s="537"/>
      <c r="B407" s="800"/>
      <c r="C407" s="800"/>
      <c r="D407" s="801" t="s">
        <v>14</v>
      </c>
      <c r="E407" s="802" t="s">
        <v>15</v>
      </c>
      <c r="F407" s="803"/>
      <c r="G407" s="803"/>
      <c r="H407" s="804"/>
      <c r="I407" s="801" t="s">
        <v>17</v>
      </c>
      <c r="J407" s="801" t="s">
        <v>19</v>
      </c>
      <c r="K407" s="805" t="s">
        <v>21</v>
      </c>
    </row>
    <row r="408" spans="1:11" ht="23.1" customHeight="1">
      <c r="A408" s="806" t="s">
        <v>12</v>
      </c>
      <c r="B408" s="806" t="s">
        <v>5</v>
      </c>
      <c r="C408" s="806" t="s">
        <v>13</v>
      </c>
      <c r="D408" s="807" t="s">
        <v>22</v>
      </c>
      <c r="E408" s="801">
        <v>2561</v>
      </c>
      <c r="F408" s="801">
        <v>2562</v>
      </c>
      <c r="G408" s="801">
        <v>2563</v>
      </c>
      <c r="H408" s="801">
        <v>2564</v>
      </c>
      <c r="I408" s="806" t="s">
        <v>18</v>
      </c>
      <c r="J408" s="806" t="s">
        <v>20</v>
      </c>
      <c r="K408" s="807" t="s">
        <v>42</v>
      </c>
    </row>
    <row r="409" spans="1:11" ht="23.1" customHeight="1">
      <c r="A409" s="808"/>
      <c r="B409" s="808"/>
      <c r="C409" s="808"/>
      <c r="D409" s="808" t="s">
        <v>23</v>
      </c>
      <c r="E409" s="808" t="s">
        <v>16</v>
      </c>
      <c r="F409" s="808" t="s">
        <v>16</v>
      </c>
      <c r="G409" s="808" t="s">
        <v>16</v>
      </c>
      <c r="H409" s="808" t="s">
        <v>16</v>
      </c>
      <c r="I409" s="808"/>
      <c r="J409" s="808"/>
      <c r="K409" s="809" t="s">
        <v>43</v>
      </c>
    </row>
    <row r="410" spans="1:11" ht="23.1" customHeight="1">
      <c r="A410" s="812">
        <v>1</v>
      </c>
      <c r="B410" s="846" t="s">
        <v>932</v>
      </c>
      <c r="C410" s="821" t="s">
        <v>929</v>
      </c>
      <c r="D410" s="847" t="s">
        <v>285</v>
      </c>
      <c r="E410" s="820"/>
      <c r="F410" s="820">
        <v>400000</v>
      </c>
      <c r="G410" s="820"/>
      <c r="H410" s="820">
        <v>400000</v>
      </c>
      <c r="I410" s="820" t="s">
        <v>888</v>
      </c>
      <c r="J410" s="821" t="s">
        <v>930</v>
      </c>
      <c r="K410" s="847" t="s">
        <v>240</v>
      </c>
    </row>
    <row r="411" spans="1:11" ht="23.1" customHeight="1">
      <c r="A411" s="86"/>
      <c r="B411" s="182" t="s">
        <v>623</v>
      </c>
      <c r="C411" s="26"/>
      <c r="D411" s="164"/>
      <c r="E411" s="165"/>
      <c r="F411" s="165" t="s">
        <v>644</v>
      </c>
      <c r="G411" s="165"/>
      <c r="H411" s="165" t="s">
        <v>644</v>
      </c>
      <c r="I411" s="86" t="s">
        <v>931</v>
      </c>
      <c r="J411" s="26"/>
      <c r="K411" s="172"/>
    </row>
    <row r="412" spans="1:11" ht="23.1" customHeight="1">
      <c r="A412" s="171">
        <v>2</v>
      </c>
      <c r="B412" s="182" t="s">
        <v>1041</v>
      </c>
      <c r="C412" s="26" t="s">
        <v>1042</v>
      </c>
      <c r="D412" s="164" t="s">
        <v>285</v>
      </c>
      <c r="E412" s="165">
        <v>200000</v>
      </c>
      <c r="F412" s="165">
        <v>200000</v>
      </c>
      <c r="G412" s="165">
        <v>200000</v>
      </c>
      <c r="H412" s="165">
        <v>200000</v>
      </c>
      <c r="I412" s="161" t="s">
        <v>914</v>
      </c>
      <c r="J412" s="26" t="s">
        <v>1043</v>
      </c>
      <c r="K412" s="164" t="s">
        <v>240</v>
      </c>
    </row>
    <row r="413" spans="1:11" ht="23.1" customHeight="1">
      <c r="A413" s="171"/>
      <c r="B413" s="182" t="s">
        <v>839</v>
      </c>
      <c r="C413" s="172" t="s">
        <v>1044</v>
      </c>
      <c r="D413" s="164"/>
      <c r="E413" s="165" t="s">
        <v>644</v>
      </c>
      <c r="F413" s="165" t="s">
        <v>644</v>
      </c>
      <c r="G413" s="165" t="s">
        <v>644</v>
      </c>
      <c r="H413" s="165" t="s">
        <v>644</v>
      </c>
      <c r="I413" s="831" t="s">
        <v>1045</v>
      </c>
      <c r="J413" s="172" t="s">
        <v>1046</v>
      </c>
      <c r="K413" s="164"/>
    </row>
    <row r="414" spans="1:11" ht="23.1" customHeight="1">
      <c r="A414" s="178">
        <v>3</v>
      </c>
      <c r="B414" s="182" t="s">
        <v>2904</v>
      </c>
      <c r="C414" s="26" t="s">
        <v>1047</v>
      </c>
      <c r="D414" s="164" t="s">
        <v>285</v>
      </c>
      <c r="E414" s="165">
        <v>200000</v>
      </c>
      <c r="F414" s="165">
        <v>200000</v>
      </c>
      <c r="G414" s="165">
        <v>200000</v>
      </c>
      <c r="H414" s="165">
        <v>200000</v>
      </c>
      <c r="I414" s="161" t="s">
        <v>914</v>
      </c>
      <c r="J414" s="26" t="s">
        <v>1048</v>
      </c>
      <c r="K414" s="173" t="s">
        <v>240</v>
      </c>
    </row>
    <row r="415" spans="1:11" ht="23.1" customHeight="1">
      <c r="A415" s="171"/>
      <c r="B415" s="182" t="s">
        <v>839</v>
      </c>
      <c r="C415" s="26" t="s">
        <v>925</v>
      </c>
      <c r="D415" s="164"/>
      <c r="E415" s="165" t="s">
        <v>644</v>
      </c>
      <c r="F415" s="165" t="s">
        <v>644</v>
      </c>
      <c r="G415" s="165" t="s">
        <v>644</v>
      </c>
      <c r="H415" s="165" t="s">
        <v>644</v>
      </c>
      <c r="I415" s="161" t="s">
        <v>1049</v>
      </c>
      <c r="J415" s="26" t="s">
        <v>1049</v>
      </c>
      <c r="K415" s="164"/>
    </row>
    <row r="416" spans="1:11" ht="23.1" customHeight="1">
      <c r="A416" s="539"/>
      <c r="B416" s="14"/>
      <c r="C416" s="851"/>
      <c r="D416" s="851"/>
      <c r="E416" s="851"/>
      <c r="F416" s="851"/>
      <c r="G416" s="851"/>
      <c r="H416" s="851"/>
      <c r="I416" s="851"/>
      <c r="J416" s="851"/>
      <c r="K416" s="851"/>
    </row>
    <row r="417" spans="1:11" ht="23.1" customHeight="1">
      <c r="A417" s="539"/>
      <c r="B417" s="16"/>
      <c r="C417" s="851"/>
      <c r="D417" s="851"/>
      <c r="E417" s="851"/>
      <c r="F417" s="851"/>
      <c r="G417" s="851"/>
      <c r="H417" s="851"/>
      <c r="I417" s="851"/>
      <c r="J417" s="851"/>
      <c r="K417" s="851"/>
    </row>
    <row r="418" spans="1:11" ht="23.1" customHeight="1">
      <c r="A418" s="539"/>
      <c r="B418" s="197"/>
      <c r="C418" s="851"/>
      <c r="D418" s="851"/>
      <c r="E418" s="851"/>
      <c r="F418" s="851"/>
      <c r="G418" s="851"/>
      <c r="H418" s="851"/>
      <c r="I418" s="851"/>
      <c r="J418" s="851"/>
      <c r="K418" s="851"/>
    </row>
    <row r="419" spans="1:11" ht="23.1" customHeight="1">
      <c r="A419" s="539"/>
      <c r="B419" s="14"/>
      <c r="C419" s="61"/>
      <c r="D419" s="61"/>
      <c r="E419" s="848"/>
      <c r="F419" s="848"/>
      <c r="G419" s="848"/>
      <c r="H419" s="848"/>
      <c r="I419" s="26"/>
      <c r="J419" s="26"/>
      <c r="K419" s="86"/>
    </row>
    <row r="420" spans="1:11" ht="23.1" customHeight="1">
      <c r="A420" s="539"/>
      <c r="B420" s="14"/>
      <c r="C420" s="61"/>
      <c r="D420" s="61"/>
      <c r="E420" s="26"/>
      <c r="F420" s="26"/>
      <c r="G420" s="26"/>
      <c r="H420" s="26"/>
      <c r="I420" s="26"/>
      <c r="J420" s="26"/>
      <c r="K420" s="851"/>
    </row>
    <row r="421" spans="1:11" ht="23.1" customHeight="1">
      <c r="A421" s="539"/>
      <c r="B421" s="14"/>
      <c r="C421" s="851"/>
      <c r="D421" s="61"/>
      <c r="E421" s="26"/>
      <c r="F421" s="26"/>
      <c r="G421" s="26"/>
      <c r="H421" s="26"/>
      <c r="I421" s="26"/>
      <c r="J421" s="26"/>
      <c r="K421" s="851"/>
    </row>
    <row r="422" spans="1:11" ht="23.1" customHeight="1">
      <c r="A422" s="539"/>
      <c r="B422" s="14"/>
      <c r="C422" s="71"/>
      <c r="D422" s="851"/>
      <c r="E422" s="26"/>
      <c r="F422" s="26"/>
      <c r="G422" s="26"/>
      <c r="H422" s="26"/>
      <c r="I422" s="851"/>
      <c r="J422" s="26"/>
      <c r="K422" s="851"/>
    </row>
    <row r="423" spans="1:11" ht="23.1" customHeight="1">
      <c r="A423" s="539"/>
      <c r="B423" s="25"/>
      <c r="C423" s="26"/>
      <c r="D423" s="26"/>
      <c r="E423" s="848"/>
      <c r="F423" s="848"/>
      <c r="G423" s="848"/>
      <c r="H423" s="848"/>
      <c r="I423" s="26"/>
      <c r="J423" s="26"/>
      <c r="K423" s="86"/>
    </row>
    <row r="424" spans="1:11" ht="23.1" customHeight="1">
      <c r="A424" s="539"/>
      <c r="B424" s="25"/>
      <c r="C424" s="26"/>
      <c r="D424" s="851"/>
      <c r="E424" s="26"/>
      <c r="F424" s="26"/>
      <c r="G424" s="26"/>
      <c r="H424" s="26"/>
      <c r="I424" s="26"/>
      <c r="J424" s="851"/>
      <c r="K424" s="851"/>
    </row>
    <row r="425" spans="1:11" ht="23.1" customHeight="1">
      <c r="A425" s="539"/>
      <c r="B425" s="25"/>
      <c r="C425" s="26"/>
      <c r="D425" s="851"/>
      <c r="E425" s="26"/>
      <c r="F425" s="26"/>
      <c r="G425" s="26"/>
      <c r="H425" s="26"/>
      <c r="I425" s="26"/>
      <c r="J425" s="851"/>
      <c r="K425" s="851"/>
    </row>
    <row r="426" spans="1:11" ht="23.1" customHeight="1">
      <c r="A426" s="544"/>
      <c r="B426" s="170"/>
      <c r="C426" s="27"/>
      <c r="D426" s="816"/>
      <c r="E426" s="27"/>
      <c r="F426" s="27"/>
      <c r="G426" s="27"/>
      <c r="H426" s="27"/>
      <c r="I426" s="816"/>
      <c r="J426" s="816"/>
      <c r="K426" s="816"/>
    </row>
    <row r="427" spans="1:11" ht="23.1" customHeight="1">
      <c r="A427" s="90" t="s">
        <v>620</v>
      </c>
      <c r="B427" s="90"/>
      <c r="C427" s="90"/>
      <c r="D427" s="90"/>
      <c r="E427" s="90"/>
      <c r="F427" s="90"/>
      <c r="G427" s="90"/>
      <c r="H427" s="90"/>
      <c r="I427" s="90"/>
      <c r="J427" s="827" t="s">
        <v>539</v>
      </c>
      <c r="K427" s="828"/>
    </row>
    <row r="428" spans="1:11" ht="23.1" customHeight="1">
      <c r="A428" s="90" t="s">
        <v>11</v>
      </c>
      <c r="B428" s="90" t="s">
        <v>730</v>
      </c>
      <c r="C428" s="90"/>
      <c r="D428" s="90"/>
      <c r="E428" s="90"/>
      <c r="F428" s="90"/>
      <c r="G428" s="90"/>
      <c r="H428" s="90"/>
      <c r="I428" s="90"/>
      <c r="J428" s="90"/>
      <c r="K428" s="90"/>
    </row>
    <row r="429" spans="1:11" ht="23.1" customHeight="1">
      <c r="A429" s="537"/>
      <c r="B429" s="800"/>
      <c r="C429" s="800"/>
      <c r="D429" s="801" t="s">
        <v>14</v>
      </c>
      <c r="E429" s="802" t="s">
        <v>15</v>
      </c>
      <c r="F429" s="803"/>
      <c r="G429" s="803"/>
      <c r="H429" s="804"/>
      <c r="I429" s="801" t="s">
        <v>17</v>
      </c>
      <c r="J429" s="801" t="s">
        <v>19</v>
      </c>
      <c r="K429" s="805" t="s">
        <v>21</v>
      </c>
    </row>
    <row r="430" spans="1:11" ht="23.1" customHeight="1">
      <c r="A430" s="806" t="s">
        <v>12</v>
      </c>
      <c r="B430" s="806" t="s">
        <v>5</v>
      </c>
      <c r="C430" s="806" t="s">
        <v>13</v>
      </c>
      <c r="D430" s="807" t="s">
        <v>22</v>
      </c>
      <c r="E430" s="801">
        <v>2561</v>
      </c>
      <c r="F430" s="801">
        <v>2562</v>
      </c>
      <c r="G430" s="801">
        <v>2563</v>
      </c>
      <c r="H430" s="801">
        <v>2564</v>
      </c>
      <c r="I430" s="806" t="s">
        <v>18</v>
      </c>
      <c r="J430" s="806" t="s">
        <v>20</v>
      </c>
      <c r="K430" s="807" t="s">
        <v>42</v>
      </c>
    </row>
    <row r="431" spans="1:11" ht="23.1" customHeight="1">
      <c r="A431" s="808"/>
      <c r="B431" s="808"/>
      <c r="C431" s="808"/>
      <c r="D431" s="808" t="s">
        <v>23</v>
      </c>
      <c r="E431" s="808" t="s">
        <v>16</v>
      </c>
      <c r="F431" s="808" t="s">
        <v>16</v>
      </c>
      <c r="G431" s="808" t="s">
        <v>16</v>
      </c>
      <c r="H431" s="808" t="s">
        <v>16</v>
      </c>
      <c r="I431" s="808"/>
      <c r="J431" s="808"/>
      <c r="K431" s="809" t="s">
        <v>43</v>
      </c>
    </row>
    <row r="432" spans="1:11" ht="23.1" customHeight="1">
      <c r="A432" s="852">
        <v>1</v>
      </c>
      <c r="B432" s="811" t="s">
        <v>731</v>
      </c>
      <c r="C432" s="811" t="s">
        <v>732</v>
      </c>
      <c r="D432" s="812" t="s">
        <v>733</v>
      </c>
      <c r="E432" s="813"/>
      <c r="F432" s="820">
        <v>500000</v>
      </c>
      <c r="G432" s="853"/>
      <c r="H432" s="820">
        <v>500000</v>
      </c>
      <c r="I432" s="820" t="s">
        <v>722</v>
      </c>
      <c r="J432" s="811" t="s">
        <v>734</v>
      </c>
      <c r="K432" s="847" t="s">
        <v>240</v>
      </c>
    </row>
    <row r="433" spans="1:11" ht="23.1" customHeight="1">
      <c r="A433" s="829"/>
      <c r="B433" s="182" t="s">
        <v>735</v>
      </c>
      <c r="C433" s="172" t="s">
        <v>736</v>
      </c>
      <c r="D433" s="164"/>
      <c r="E433" s="830"/>
      <c r="F433" s="830" t="s">
        <v>644</v>
      </c>
      <c r="G433" s="830"/>
      <c r="H433" s="830" t="s">
        <v>644</v>
      </c>
      <c r="I433" s="830" t="s">
        <v>737</v>
      </c>
      <c r="J433" s="172" t="s">
        <v>738</v>
      </c>
      <c r="K433" s="164"/>
    </row>
    <row r="434" spans="1:11" ht="23.1" customHeight="1">
      <c r="A434" s="539"/>
      <c r="B434" s="28"/>
      <c r="C434" s="851"/>
      <c r="D434" s="61"/>
      <c r="E434" s="851"/>
      <c r="F434" s="851"/>
      <c r="G434" s="851"/>
      <c r="H434" s="851"/>
      <c r="I434" s="26"/>
      <c r="J434" s="26"/>
      <c r="K434" s="851"/>
    </row>
    <row r="435" spans="1:11" ht="23.1" customHeight="1">
      <c r="A435" s="539"/>
      <c r="B435" s="28"/>
      <c r="C435" s="71"/>
      <c r="D435" s="851"/>
      <c r="E435" s="851"/>
      <c r="F435" s="851"/>
      <c r="G435" s="851"/>
      <c r="H435" s="851"/>
      <c r="I435" s="851"/>
      <c r="J435" s="851"/>
      <c r="K435" s="851"/>
    </row>
    <row r="436" spans="1:11" ht="23.1" customHeight="1">
      <c r="A436" s="539"/>
      <c r="B436" s="28"/>
      <c r="C436" s="851"/>
      <c r="D436" s="851"/>
      <c r="E436" s="851"/>
      <c r="F436" s="851"/>
      <c r="G436" s="851"/>
      <c r="H436" s="851"/>
      <c r="I436" s="851"/>
      <c r="J436" s="851"/>
      <c r="K436" s="851"/>
    </row>
    <row r="437" spans="1:11" ht="23.1" customHeight="1">
      <c r="A437" s="539"/>
      <c r="B437" s="28"/>
      <c r="C437" s="851"/>
      <c r="D437" s="851"/>
      <c r="E437" s="851"/>
      <c r="F437" s="851"/>
      <c r="G437" s="851"/>
      <c r="H437" s="851"/>
      <c r="I437" s="851"/>
      <c r="J437" s="851"/>
      <c r="K437" s="851"/>
    </row>
    <row r="438" spans="1:11" ht="23.1" customHeight="1">
      <c r="A438" s="539"/>
      <c r="B438" s="28"/>
      <c r="C438" s="851"/>
      <c r="D438" s="851"/>
      <c r="E438" s="851"/>
      <c r="F438" s="851"/>
      <c r="G438" s="851"/>
      <c r="H438" s="851"/>
      <c r="I438" s="851"/>
      <c r="J438" s="851"/>
      <c r="K438" s="851"/>
    </row>
    <row r="439" spans="1:11" ht="23.1" customHeight="1">
      <c r="A439" s="539"/>
      <c r="B439" s="16"/>
      <c r="C439" s="851"/>
      <c r="D439" s="851"/>
      <c r="E439" s="851"/>
      <c r="F439" s="851"/>
      <c r="G439" s="851"/>
      <c r="H439" s="851"/>
      <c r="I439" s="851"/>
      <c r="J439" s="851"/>
      <c r="K439" s="851"/>
    </row>
    <row r="440" spans="1:11" ht="23.1" customHeight="1">
      <c r="A440" s="539"/>
      <c r="B440" s="197"/>
      <c r="C440" s="851"/>
      <c r="D440" s="851"/>
      <c r="E440" s="851"/>
      <c r="F440" s="851"/>
      <c r="G440" s="851"/>
      <c r="H440" s="851"/>
      <c r="I440" s="851"/>
      <c r="J440" s="851"/>
      <c r="K440" s="851"/>
    </row>
    <row r="441" spans="1:11" ht="23.1" customHeight="1">
      <c r="A441" s="539"/>
      <c r="B441" s="14"/>
      <c r="C441" s="61"/>
      <c r="D441" s="61"/>
      <c r="E441" s="848"/>
      <c r="F441" s="848"/>
      <c r="G441" s="848"/>
      <c r="H441" s="848"/>
      <c r="I441" s="26"/>
      <c r="J441" s="26"/>
      <c r="K441" s="86"/>
    </row>
    <row r="442" spans="1:11" ht="23.1" customHeight="1">
      <c r="A442" s="539"/>
      <c r="B442" s="14"/>
      <c r="C442" s="61"/>
      <c r="D442" s="61"/>
      <c r="E442" s="26"/>
      <c r="F442" s="26"/>
      <c r="G442" s="26"/>
      <c r="H442" s="26"/>
      <c r="I442" s="26"/>
      <c r="J442" s="26"/>
      <c r="K442" s="851"/>
    </row>
    <row r="443" spans="1:11" ht="23.1" customHeight="1">
      <c r="A443" s="539"/>
      <c r="B443" s="14"/>
      <c r="C443" s="851"/>
      <c r="D443" s="61"/>
      <c r="E443" s="26"/>
      <c r="F443" s="26"/>
      <c r="G443" s="26"/>
      <c r="H443" s="26"/>
      <c r="I443" s="26"/>
      <c r="J443" s="26"/>
      <c r="K443" s="851"/>
    </row>
    <row r="444" spans="1:11" ht="23.1" customHeight="1">
      <c r="A444" s="539"/>
      <c r="B444" s="14"/>
      <c r="C444" s="71"/>
      <c r="D444" s="851"/>
      <c r="E444" s="26"/>
      <c r="F444" s="26"/>
      <c r="G444" s="26"/>
      <c r="H444" s="26"/>
      <c r="I444" s="851"/>
      <c r="J444" s="26"/>
      <c r="K444" s="851"/>
    </row>
    <row r="445" spans="1:11" ht="23.1" customHeight="1">
      <c r="A445" s="539"/>
      <c r="B445" s="25"/>
      <c r="C445" s="26"/>
      <c r="D445" s="26"/>
      <c r="E445" s="848"/>
      <c r="F445" s="848"/>
      <c r="G445" s="848"/>
      <c r="H445" s="848"/>
      <c r="I445" s="26"/>
      <c r="J445" s="26"/>
      <c r="K445" s="86"/>
    </row>
    <row r="446" spans="1:11" ht="23.1" customHeight="1">
      <c r="A446" s="539"/>
      <c r="B446" s="25"/>
      <c r="C446" s="26"/>
      <c r="D446" s="851"/>
      <c r="E446" s="26"/>
      <c r="F446" s="26"/>
      <c r="G446" s="26"/>
      <c r="H446" s="26"/>
      <c r="I446" s="26"/>
      <c r="J446" s="851"/>
      <c r="K446" s="851"/>
    </row>
    <row r="447" spans="1:11" ht="23.1" customHeight="1">
      <c r="A447" s="539"/>
      <c r="B447" s="25"/>
      <c r="C447" s="26"/>
      <c r="D447" s="851"/>
      <c r="E447" s="26"/>
      <c r="F447" s="26"/>
      <c r="G447" s="26"/>
      <c r="H447" s="26"/>
      <c r="I447" s="851"/>
      <c r="J447" s="851"/>
      <c r="K447" s="851"/>
    </row>
    <row r="448" spans="1:11" ht="23.1" customHeight="1">
      <c r="A448" s="544"/>
      <c r="B448" s="170"/>
      <c r="C448" s="27"/>
      <c r="D448" s="816"/>
      <c r="E448" s="27"/>
      <c r="F448" s="27"/>
      <c r="G448" s="27"/>
      <c r="H448" s="27"/>
      <c r="I448" s="816"/>
      <c r="J448" s="816"/>
      <c r="K448" s="816"/>
    </row>
    <row r="449" spans="1:11" ht="23.1" customHeight="1">
      <c r="A449" s="90" t="s">
        <v>620</v>
      </c>
      <c r="B449" s="90"/>
      <c r="C449" s="90"/>
      <c r="D449" s="90"/>
      <c r="E449" s="90"/>
      <c r="F449" s="90"/>
      <c r="G449" s="90"/>
      <c r="H449" s="90"/>
      <c r="I449" s="90"/>
      <c r="J449" s="827" t="s">
        <v>539</v>
      </c>
      <c r="K449" s="828"/>
    </row>
    <row r="450" spans="1:11" ht="23.1" customHeight="1">
      <c r="A450" s="90" t="s">
        <v>11</v>
      </c>
      <c r="B450" s="90" t="s">
        <v>800</v>
      </c>
      <c r="C450" s="90"/>
      <c r="D450" s="90"/>
      <c r="E450" s="90"/>
      <c r="F450" s="90"/>
      <c r="G450" s="90"/>
      <c r="H450" s="90"/>
      <c r="I450" s="90"/>
      <c r="J450" s="90"/>
      <c r="K450" s="90"/>
    </row>
    <row r="451" spans="1:11" ht="23.1" customHeight="1">
      <c r="A451" s="537"/>
      <c r="B451" s="800"/>
      <c r="C451" s="800"/>
      <c r="D451" s="801" t="s">
        <v>14</v>
      </c>
      <c r="E451" s="802" t="s">
        <v>15</v>
      </c>
      <c r="F451" s="803"/>
      <c r="G451" s="803"/>
      <c r="H451" s="804"/>
      <c r="I451" s="801" t="s">
        <v>17</v>
      </c>
      <c r="J451" s="801" t="s">
        <v>19</v>
      </c>
      <c r="K451" s="805" t="s">
        <v>21</v>
      </c>
    </row>
    <row r="452" spans="1:11" ht="23.1" customHeight="1">
      <c r="A452" s="806" t="s">
        <v>12</v>
      </c>
      <c r="B452" s="806" t="s">
        <v>5</v>
      </c>
      <c r="C452" s="806" t="s">
        <v>13</v>
      </c>
      <c r="D452" s="807" t="s">
        <v>22</v>
      </c>
      <c r="E452" s="801">
        <v>2561</v>
      </c>
      <c r="F452" s="801">
        <v>2562</v>
      </c>
      <c r="G452" s="801">
        <v>2563</v>
      </c>
      <c r="H452" s="801">
        <v>2564</v>
      </c>
      <c r="I452" s="806" t="s">
        <v>18</v>
      </c>
      <c r="J452" s="806" t="s">
        <v>20</v>
      </c>
      <c r="K452" s="807" t="s">
        <v>42</v>
      </c>
    </row>
    <row r="453" spans="1:11" ht="23.1" customHeight="1">
      <c r="A453" s="808"/>
      <c r="B453" s="808"/>
      <c r="C453" s="808"/>
      <c r="D453" s="808" t="s">
        <v>23</v>
      </c>
      <c r="E453" s="808" t="s">
        <v>16</v>
      </c>
      <c r="F453" s="808" t="s">
        <v>16</v>
      </c>
      <c r="G453" s="808" t="s">
        <v>16</v>
      </c>
      <c r="H453" s="808" t="s">
        <v>16</v>
      </c>
      <c r="I453" s="808"/>
      <c r="J453" s="808"/>
      <c r="K453" s="809" t="s">
        <v>43</v>
      </c>
    </row>
    <row r="454" spans="1:11" ht="23.1" customHeight="1">
      <c r="A454" s="845">
        <v>1</v>
      </c>
      <c r="B454" s="811" t="s">
        <v>820</v>
      </c>
      <c r="C454" s="811" t="s">
        <v>824</v>
      </c>
      <c r="D454" s="812" t="s">
        <v>823</v>
      </c>
      <c r="E454" s="813">
        <v>100000</v>
      </c>
      <c r="F454" s="813">
        <v>100000</v>
      </c>
      <c r="G454" s="820"/>
      <c r="H454" s="820"/>
      <c r="I454" s="853" t="s">
        <v>722</v>
      </c>
      <c r="J454" s="811" t="s">
        <v>825</v>
      </c>
      <c r="K454" s="812" t="s">
        <v>240</v>
      </c>
    </row>
    <row r="455" spans="1:11" ht="23.1" customHeight="1">
      <c r="A455" s="171"/>
      <c r="B455" s="26" t="s">
        <v>821</v>
      </c>
      <c r="C455" s="26"/>
      <c r="D455" s="86"/>
      <c r="E455" s="86" t="s">
        <v>644</v>
      </c>
      <c r="F455" s="86" t="s">
        <v>644</v>
      </c>
      <c r="G455" s="831"/>
      <c r="H455" s="831"/>
      <c r="I455" s="830" t="s">
        <v>826</v>
      </c>
      <c r="J455" s="26"/>
      <c r="K455" s="86"/>
    </row>
    <row r="456" spans="1:11" ht="23.1" customHeight="1">
      <c r="A456" s="539">
        <v>2</v>
      </c>
      <c r="B456" s="182" t="s">
        <v>835</v>
      </c>
      <c r="C456" s="182" t="s">
        <v>2893</v>
      </c>
      <c r="D456" s="190" t="s">
        <v>836</v>
      </c>
      <c r="E456" s="162">
        <v>100000</v>
      </c>
      <c r="F456" s="162">
        <v>100000</v>
      </c>
      <c r="G456" s="162">
        <v>100000</v>
      </c>
      <c r="H456" s="162">
        <v>100000</v>
      </c>
      <c r="I456" s="165" t="s">
        <v>837</v>
      </c>
      <c r="J456" s="172" t="s">
        <v>838</v>
      </c>
      <c r="K456" s="164" t="s">
        <v>240</v>
      </c>
    </row>
    <row r="457" spans="1:11" ht="23.1" customHeight="1">
      <c r="A457" s="539"/>
      <c r="B457" s="182" t="s">
        <v>839</v>
      </c>
      <c r="C457" s="182" t="s">
        <v>788</v>
      </c>
      <c r="D457" s="172"/>
      <c r="E457" s="162" t="s">
        <v>644</v>
      </c>
      <c r="F457" s="162" t="s">
        <v>644</v>
      </c>
      <c r="G457" s="162" t="s">
        <v>644</v>
      </c>
      <c r="H457" s="162" t="s">
        <v>644</v>
      </c>
      <c r="I457" s="831" t="s">
        <v>840</v>
      </c>
      <c r="J457" s="172"/>
      <c r="K457" s="172"/>
    </row>
    <row r="458" spans="1:11" ht="23.1" customHeight="1">
      <c r="A458" s="171">
        <v>3</v>
      </c>
      <c r="B458" s="182" t="s">
        <v>1119</v>
      </c>
      <c r="C458" s="26" t="s">
        <v>2894</v>
      </c>
      <c r="D458" s="164" t="s">
        <v>786</v>
      </c>
      <c r="E458" s="831"/>
      <c r="F458" s="831"/>
      <c r="G458" s="831"/>
      <c r="H458" s="831">
        <v>500000</v>
      </c>
      <c r="I458" s="161" t="s">
        <v>837</v>
      </c>
      <c r="J458" s="26" t="s">
        <v>357</v>
      </c>
      <c r="K458" s="173" t="s">
        <v>561</v>
      </c>
    </row>
    <row r="459" spans="1:11" ht="23.1" customHeight="1">
      <c r="A459" s="171"/>
      <c r="B459" s="182"/>
      <c r="C459" s="26" t="s">
        <v>2895</v>
      </c>
      <c r="D459" s="172"/>
      <c r="E459" s="165"/>
      <c r="F459" s="165"/>
      <c r="G459" s="165"/>
      <c r="H459" s="165" t="s">
        <v>644</v>
      </c>
      <c r="I459" s="86" t="s">
        <v>1120</v>
      </c>
      <c r="J459" s="26"/>
      <c r="K459" s="172"/>
    </row>
    <row r="460" spans="1:11" ht="23.1" customHeight="1">
      <c r="A460" s="171">
        <v>4</v>
      </c>
      <c r="B460" s="182" t="s">
        <v>921</v>
      </c>
      <c r="C460" s="26" t="s">
        <v>922</v>
      </c>
      <c r="D460" s="164" t="s">
        <v>285</v>
      </c>
      <c r="E460" s="165">
        <v>500000</v>
      </c>
      <c r="F460" s="165">
        <v>500000</v>
      </c>
      <c r="G460" s="165"/>
      <c r="H460" s="86"/>
      <c r="I460" s="161" t="s">
        <v>888</v>
      </c>
      <c r="J460" s="26" t="s">
        <v>923</v>
      </c>
      <c r="K460" s="173" t="s">
        <v>240</v>
      </c>
    </row>
    <row r="461" spans="1:11" ht="23.1" customHeight="1">
      <c r="A461" s="171"/>
      <c r="B461" s="182" t="s">
        <v>924</v>
      </c>
      <c r="C461" s="26" t="s">
        <v>925</v>
      </c>
      <c r="D461" s="164"/>
      <c r="E461" s="165" t="s">
        <v>644</v>
      </c>
      <c r="F461" s="165" t="s">
        <v>644</v>
      </c>
      <c r="G461" s="165"/>
      <c r="H461" s="86"/>
      <c r="I461" s="86" t="s">
        <v>926</v>
      </c>
      <c r="J461" s="166" t="s">
        <v>927</v>
      </c>
      <c r="K461" s="164"/>
    </row>
    <row r="462" spans="1:11" ht="23.1" customHeight="1">
      <c r="A462" s="171"/>
      <c r="B462" s="182" t="s">
        <v>928</v>
      </c>
      <c r="C462" s="26"/>
      <c r="D462" s="164"/>
      <c r="E462" s="165"/>
      <c r="F462" s="162"/>
      <c r="G462" s="162"/>
      <c r="H462" s="86"/>
      <c r="I462" s="161"/>
      <c r="J462" s="26"/>
      <c r="K462" s="173"/>
    </row>
    <row r="463" spans="1:11" ht="23.1" customHeight="1">
      <c r="A463" s="539">
        <v>5</v>
      </c>
      <c r="B463" s="182" t="s">
        <v>2891</v>
      </c>
      <c r="C463" s="182" t="s">
        <v>2893</v>
      </c>
      <c r="D463" s="854" t="s">
        <v>2892</v>
      </c>
      <c r="E463" s="162">
        <v>100000</v>
      </c>
      <c r="F463" s="162">
        <v>100000</v>
      </c>
      <c r="G463" s="162"/>
      <c r="H463" s="162"/>
      <c r="I463" s="165" t="s">
        <v>837</v>
      </c>
      <c r="J463" s="172" t="s">
        <v>838</v>
      </c>
      <c r="K463" s="164" t="s">
        <v>240</v>
      </c>
    </row>
    <row r="464" spans="1:11" ht="23.1" customHeight="1">
      <c r="A464" s="539"/>
      <c r="B464" s="182" t="s">
        <v>839</v>
      </c>
      <c r="C464" s="182" t="s">
        <v>788</v>
      </c>
      <c r="D464" s="172"/>
      <c r="E464" s="162" t="s">
        <v>644</v>
      </c>
      <c r="F464" s="162" t="s">
        <v>644</v>
      </c>
      <c r="G464" s="162"/>
      <c r="H464" s="162"/>
      <c r="I464" s="831" t="s">
        <v>840</v>
      </c>
      <c r="J464" s="172"/>
      <c r="K464" s="172"/>
    </row>
    <row r="465" spans="1:11" ht="23.1" customHeight="1">
      <c r="A465" s="539"/>
      <c r="B465" s="851"/>
      <c r="C465" s="851"/>
      <c r="D465" s="851"/>
      <c r="E465" s="851"/>
      <c r="F465" s="851"/>
      <c r="G465" s="851"/>
      <c r="H465" s="851"/>
      <c r="I465" s="851"/>
      <c r="J465" s="851"/>
      <c r="K465" s="851"/>
    </row>
    <row r="466" spans="1:11" ht="23.1" customHeight="1">
      <c r="A466" s="539"/>
      <c r="B466" s="851"/>
      <c r="C466" s="851"/>
      <c r="D466" s="851"/>
      <c r="E466" s="851"/>
      <c r="F466" s="851"/>
      <c r="G466" s="851"/>
      <c r="H466" s="851"/>
      <c r="I466" s="851"/>
      <c r="J466" s="851"/>
      <c r="K466" s="851"/>
    </row>
    <row r="467" spans="1:11" ht="23.1" customHeight="1">
      <c r="A467" s="539"/>
      <c r="B467" s="851"/>
      <c r="C467" s="851"/>
      <c r="D467" s="851"/>
      <c r="E467" s="851"/>
      <c r="F467" s="851"/>
      <c r="G467" s="851"/>
      <c r="H467" s="851"/>
      <c r="I467" s="851"/>
      <c r="J467" s="851"/>
      <c r="K467" s="851"/>
    </row>
    <row r="468" spans="1:11" ht="23.1" customHeight="1">
      <c r="A468" s="539"/>
      <c r="B468" s="25"/>
      <c r="C468" s="26"/>
      <c r="D468" s="851"/>
      <c r="E468" s="26"/>
      <c r="F468" s="26"/>
      <c r="G468" s="26"/>
      <c r="H468" s="26"/>
      <c r="I468" s="26"/>
      <c r="J468" s="851"/>
      <c r="K468" s="851"/>
    </row>
    <row r="469" spans="1:11" ht="23.1" customHeight="1">
      <c r="A469" s="539"/>
      <c r="B469" s="25"/>
      <c r="C469" s="26"/>
      <c r="D469" s="851"/>
      <c r="E469" s="26"/>
      <c r="F469" s="26"/>
      <c r="G469" s="26"/>
      <c r="H469" s="26"/>
      <c r="I469" s="26"/>
      <c r="J469" s="851"/>
      <c r="K469" s="851"/>
    </row>
    <row r="470" spans="1:11" ht="23.1" customHeight="1">
      <c r="A470" s="544"/>
      <c r="B470" s="170"/>
      <c r="C470" s="27"/>
      <c r="D470" s="816"/>
      <c r="E470" s="27"/>
      <c r="F470" s="27"/>
      <c r="G470" s="27"/>
      <c r="H470" s="27"/>
      <c r="I470" s="816"/>
      <c r="J470" s="816"/>
      <c r="K470" s="816"/>
    </row>
    <row r="471" spans="1:11" ht="23.1" customHeight="1">
      <c r="A471" s="90" t="s">
        <v>620</v>
      </c>
      <c r="B471" s="90"/>
      <c r="C471" s="90"/>
      <c r="D471" s="90"/>
      <c r="E471" s="90"/>
      <c r="F471" s="90"/>
      <c r="G471" s="90"/>
      <c r="H471" s="90"/>
      <c r="I471" s="90"/>
      <c r="J471" s="827" t="s">
        <v>539</v>
      </c>
      <c r="K471" s="828"/>
    </row>
    <row r="472" spans="1:11" ht="23.1" customHeight="1">
      <c r="A472" s="90" t="s">
        <v>11</v>
      </c>
      <c r="B472" s="90" t="s">
        <v>827</v>
      </c>
      <c r="C472" s="90"/>
      <c r="D472" s="90"/>
      <c r="E472" s="90"/>
      <c r="F472" s="90"/>
      <c r="G472" s="90"/>
      <c r="H472" s="90"/>
      <c r="I472" s="90"/>
      <c r="J472" s="90"/>
      <c r="K472" s="90"/>
    </row>
    <row r="473" spans="1:11" ht="23.1" customHeight="1">
      <c r="A473" s="537"/>
      <c r="B473" s="800"/>
      <c r="C473" s="800"/>
      <c r="D473" s="801" t="s">
        <v>14</v>
      </c>
      <c r="E473" s="802" t="s">
        <v>15</v>
      </c>
      <c r="F473" s="803"/>
      <c r="G473" s="803"/>
      <c r="H473" s="804"/>
      <c r="I473" s="801" t="s">
        <v>17</v>
      </c>
      <c r="J473" s="801" t="s">
        <v>19</v>
      </c>
      <c r="K473" s="805" t="s">
        <v>21</v>
      </c>
    </row>
    <row r="474" spans="1:11" ht="23.1" customHeight="1">
      <c r="A474" s="806" t="s">
        <v>12</v>
      </c>
      <c r="B474" s="806" t="s">
        <v>5</v>
      </c>
      <c r="C474" s="806" t="s">
        <v>13</v>
      </c>
      <c r="D474" s="807" t="s">
        <v>22</v>
      </c>
      <c r="E474" s="801">
        <v>2561</v>
      </c>
      <c r="F474" s="801">
        <v>2562</v>
      </c>
      <c r="G474" s="801">
        <v>2563</v>
      </c>
      <c r="H474" s="801">
        <v>2564</v>
      </c>
      <c r="I474" s="806" t="s">
        <v>18</v>
      </c>
      <c r="J474" s="806" t="s">
        <v>20</v>
      </c>
      <c r="K474" s="807" t="s">
        <v>42</v>
      </c>
    </row>
    <row r="475" spans="1:11" ht="23.1" customHeight="1">
      <c r="A475" s="808"/>
      <c r="B475" s="808"/>
      <c r="C475" s="808"/>
      <c r="D475" s="808" t="s">
        <v>23</v>
      </c>
      <c r="E475" s="808" t="s">
        <v>16</v>
      </c>
      <c r="F475" s="808" t="s">
        <v>16</v>
      </c>
      <c r="G475" s="808" t="s">
        <v>16</v>
      </c>
      <c r="H475" s="808" t="s">
        <v>16</v>
      </c>
      <c r="I475" s="808"/>
      <c r="J475" s="808"/>
      <c r="K475" s="809" t="s">
        <v>43</v>
      </c>
    </row>
    <row r="476" spans="1:11" ht="23.1" customHeight="1">
      <c r="A476" s="845">
        <v>1</v>
      </c>
      <c r="B476" s="846" t="s">
        <v>828</v>
      </c>
      <c r="C476" s="811" t="s">
        <v>832</v>
      </c>
      <c r="D476" s="847" t="s">
        <v>257</v>
      </c>
      <c r="E476" s="844"/>
      <c r="F476" s="814"/>
      <c r="G476" s="814"/>
      <c r="H476" s="814">
        <v>300000</v>
      </c>
      <c r="I476" s="813" t="s">
        <v>722</v>
      </c>
      <c r="J476" s="811" t="s">
        <v>829</v>
      </c>
      <c r="K476" s="822" t="s">
        <v>240</v>
      </c>
    </row>
    <row r="477" spans="1:11" ht="23.1" customHeight="1">
      <c r="A477" s="171"/>
      <c r="B477" s="172"/>
      <c r="C477" s="26" t="s">
        <v>833</v>
      </c>
      <c r="D477" s="164"/>
      <c r="E477" s="831" t="s">
        <v>830</v>
      </c>
      <c r="F477" s="86"/>
      <c r="G477" s="86"/>
      <c r="H477" s="86" t="s">
        <v>819</v>
      </c>
      <c r="I477" s="86" t="s">
        <v>831</v>
      </c>
      <c r="J477" s="26"/>
      <c r="K477" s="164"/>
    </row>
    <row r="478" spans="1:11" ht="23.1" customHeight="1">
      <c r="A478" s="539"/>
      <c r="B478" s="28"/>
      <c r="C478" s="851" t="s">
        <v>834</v>
      </c>
      <c r="D478" s="61"/>
      <c r="E478" s="851"/>
      <c r="F478" s="851"/>
      <c r="G478" s="851"/>
      <c r="H478" s="851"/>
      <c r="I478" s="26"/>
      <c r="J478" s="26"/>
      <c r="K478" s="851"/>
    </row>
    <row r="479" spans="1:11" ht="23.1" customHeight="1">
      <c r="A479" s="539"/>
      <c r="B479" s="28"/>
      <c r="C479" s="71"/>
      <c r="D479" s="851"/>
      <c r="E479" s="851"/>
      <c r="F479" s="851"/>
      <c r="G479" s="851"/>
      <c r="H479" s="851"/>
      <c r="I479" s="851"/>
      <c r="J479" s="851"/>
      <c r="K479" s="851"/>
    </row>
    <row r="480" spans="1:11" ht="23.1" customHeight="1">
      <c r="A480" s="539"/>
      <c r="B480" s="28"/>
      <c r="C480" s="851"/>
      <c r="D480" s="851"/>
      <c r="E480" s="851"/>
      <c r="F480" s="851"/>
      <c r="G480" s="851"/>
      <c r="H480" s="851"/>
      <c r="I480" s="851"/>
      <c r="J480" s="851"/>
      <c r="K480" s="851"/>
    </row>
    <row r="481" spans="1:11" ht="23.1" customHeight="1">
      <c r="A481" s="539"/>
      <c r="B481" s="28"/>
      <c r="C481" s="851"/>
      <c r="D481" s="851"/>
      <c r="E481" s="851"/>
      <c r="F481" s="851"/>
      <c r="G481" s="851"/>
      <c r="H481" s="851"/>
      <c r="I481" s="851"/>
      <c r="J481" s="851"/>
      <c r="K481" s="851"/>
    </row>
    <row r="482" spans="1:11" ht="23.1" customHeight="1">
      <c r="A482" s="539"/>
      <c r="B482" s="28"/>
      <c r="C482" s="851"/>
      <c r="D482" s="851"/>
      <c r="E482" s="851"/>
      <c r="F482" s="851"/>
      <c r="G482" s="851"/>
      <c r="H482" s="851"/>
      <c r="I482" s="851"/>
      <c r="J482" s="851"/>
      <c r="K482" s="851"/>
    </row>
    <row r="483" spans="1:11" ht="23.1" customHeight="1">
      <c r="A483" s="539"/>
      <c r="B483" s="16"/>
      <c r="C483" s="851"/>
      <c r="D483" s="851"/>
      <c r="E483" s="851"/>
      <c r="F483" s="851"/>
      <c r="G483" s="851"/>
      <c r="H483" s="851"/>
      <c r="I483" s="851"/>
      <c r="J483" s="851"/>
      <c r="K483" s="851"/>
    </row>
    <row r="484" spans="1:11" ht="23.1" customHeight="1">
      <c r="A484" s="539"/>
      <c r="B484" s="197"/>
      <c r="C484" s="851"/>
      <c r="D484" s="851"/>
      <c r="E484" s="851"/>
      <c r="F484" s="851"/>
      <c r="G484" s="851"/>
      <c r="H484" s="851"/>
      <c r="I484" s="851"/>
      <c r="J484" s="851"/>
      <c r="K484" s="851"/>
    </row>
    <row r="485" spans="1:11" ht="23.1" customHeight="1">
      <c r="A485" s="539"/>
      <c r="B485" s="14"/>
      <c r="C485" s="61"/>
      <c r="D485" s="61"/>
      <c r="E485" s="848"/>
      <c r="F485" s="848"/>
      <c r="G485" s="848"/>
      <c r="H485" s="848"/>
      <c r="I485" s="26"/>
      <c r="J485" s="26"/>
      <c r="K485" s="86"/>
    </row>
    <row r="486" spans="1:11" ht="23.1" customHeight="1">
      <c r="A486" s="539"/>
      <c r="B486" s="14"/>
      <c r="C486" s="61"/>
      <c r="D486" s="61"/>
      <c r="E486" s="26"/>
      <c r="F486" s="26"/>
      <c r="G486" s="26"/>
      <c r="H486" s="26"/>
      <c r="I486" s="26"/>
      <c r="J486" s="26"/>
      <c r="K486" s="851"/>
    </row>
    <row r="487" spans="1:11" ht="23.1" customHeight="1">
      <c r="A487" s="539"/>
      <c r="B487" s="14"/>
      <c r="C487" s="851"/>
      <c r="D487" s="61"/>
      <c r="E487" s="26"/>
      <c r="F487" s="26"/>
      <c r="G487" s="26"/>
      <c r="H487" s="26"/>
      <c r="I487" s="26"/>
      <c r="J487" s="26"/>
      <c r="K487" s="851"/>
    </row>
    <row r="488" spans="1:11" ht="23.1" customHeight="1">
      <c r="A488" s="539"/>
      <c r="B488" s="14"/>
      <c r="C488" s="71"/>
      <c r="D488" s="851"/>
      <c r="E488" s="26"/>
      <c r="F488" s="26"/>
      <c r="G488" s="26"/>
      <c r="H488" s="26"/>
      <c r="I488" s="851"/>
      <c r="J488" s="26"/>
      <c r="K488" s="851"/>
    </row>
    <row r="489" spans="1:11" ht="23.1" customHeight="1">
      <c r="A489" s="539"/>
      <c r="B489" s="25"/>
      <c r="C489" s="26"/>
      <c r="D489" s="26"/>
      <c r="E489" s="848"/>
      <c r="F489" s="848"/>
      <c r="G489" s="848"/>
      <c r="H489" s="848"/>
      <c r="I489" s="26"/>
      <c r="J489" s="26"/>
      <c r="K489" s="86"/>
    </row>
    <row r="490" spans="1:11" ht="23.1" customHeight="1">
      <c r="A490" s="539"/>
      <c r="B490" s="25"/>
      <c r="C490" s="26"/>
      <c r="D490" s="851"/>
      <c r="E490" s="26"/>
      <c r="F490" s="26"/>
      <c r="G490" s="26"/>
      <c r="H490" s="26"/>
      <c r="I490" s="26"/>
      <c r="J490" s="851"/>
      <c r="K490" s="851"/>
    </row>
    <row r="491" spans="1:11" ht="23.1" customHeight="1">
      <c r="A491" s="539"/>
      <c r="B491" s="25"/>
      <c r="C491" s="26"/>
      <c r="D491" s="851"/>
      <c r="E491" s="26"/>
      <c r="F491" s="26"/>
      <c r="G491" s="26"/>
      <c r="H491" s="26"/>
      <c r="I491" s="26"/>
      <c r="J491" s="851"/>
      <c r="K491" s="851"/>
    </row>
    <row r="492" spans="1:11" ht="23.1" customHeight="1">
      <c r="A492" s="544"/>
      <c r="B492" s="170"/>
      <c r="C492" s="27"/>
      <c r="D492" s="816"/>
      <c r="E492" s="27"/>
      <c r="F492" s="27"/>
      <c r="G492" s="27"/>
      <c r="H492" s="27"/>
      <c r="I492" s="816"/>
      <c r="J492" s="816"/>
      <c r="K492" s="816"/>
    </row>
    <row r="493" spans="1:11" ht="23.1" customHeight="1">
      <c r="A493" s="90" t="s">
        <v>620</v>
      </c>
      <c r="B493" s="90"/>
      <c r="C493" s="90"/>
      <c r="D493" s="90"/>
      <c r="E493" s="90"/>
      <c r="F493" s="90"/>
      <c r="G493" s="90"/>
      <c r="H493" s="90"/>
      <c r="I493" s="90"/>
      <c r="J493" s="827" t="s">
        <v>539</v>
      </c>
      <c r="K493" s="828"/>
    </row>
    <row r="494" spans="1:11" ht="23.1" customHeight="1">
      <c r="A494" s="90" t="s">
        <v>11</v>
      </c>
      <c r="B494" s="90" t="s">
        <v>1175</v>
      </c>
      <c r="C494" s="90"/>
      <c r="D494" s="90"/>
      <c r="E494" s="90"/>
      <c r="F494" s="90"/>
      <c r="G494" s="90"/>
      <c r="H494" s="90"/>
      <c r="I494" s="90"/>
      <c r="J494" s="90"/>
      <c r="K494" s="90"/>
    </row>
    <row r="495" spans="1:11" ht="23.1" customHeight="1">
      <c r="A495" s="537"/>
      <c r="B495" s="800"/>
      <c r="C495" s="800"/>
      <c r="D495" s="801" t="s">
        <v>14</v>
      </c>
      <c r="E495" s="802" t="s">
        <v>15</v>
      </c>
      <c r="F495" s="803"/>
      <c r="G495" s="803"/>
      <c r="H495" s="804"/>
      <c r="I495" s="801" t="s">
        <v>17</v>
      </c>
      <c r="J495" s="801" t="s">
        <v>19</v>
      </c>
      <c r="K495" s="805" t="s">
        <v>21</v>
      </c>
    </row>
    <row r="496" spans="1:11" ht="23.1" customHeight="1">
      <c r="A496" s="806" t="s">
        <v>12</v>
      </c>
      <c r="B496" s="806" t="s">
        <v>5</v>
      </c>
      <c r="C496" s="806" t="s">
        <v>13</v>
      </c>
      <c r="D496" s="807" t="s">
        <v>22</v>
      </c>
      <c r="E496" s="801">
        <v>2561</v>
      </c>
      <c r="F496" s="801">
        <v>2562</v>
      </c>
      <c r="G496" s="801">
        <v>2563</v>
      </c>
      <c r="H496" s="801">
        <v>2564</v>
      </c>
      <c r="I496" s="806" t="s">
        <v>18</v>
      </c>
      <c r="J496" s="806" t="s">
        <v>20</v>
      </c>
      <c r="K496" s="807" t="s">
        <v>42</v>
      </c>
    </row>
    <row r="497" spans="1:11" ht="23.1" customHeight="1">
      <c r="A497" s="808"/>
      <c r="B497" s="808"/>
      <c r="C497" s="808"/>
      <c r="D497" s="808" t="s">
        <v>23</v>
      </c>
      <c r="E497" s="808" t="s">
        <v>16</v>
      </c>
      <c r="F497" s="808" t="s">
        <v>16</v>
      </c>
      <c r="G497" s="808" t="s">
        <v>16</v>
      </c>
      <c r="H497" s="808" t="s">
        <v>16</v>
      </c>
      <c r="I497" s="808"/>
      <c r="J497" s="808"/>
      <c r="K497" s="809" t="s">
        <v>43</v>
      </c>
    </row>
    <row r="498" spans="1:11" ht="23.1" customHeight="1">
      <c r="A498" s="539">
        <v>1</v>
      </c>
      <c r="B498" s="26" t="s">
        <v>2835</v>
      </c>
      <c r="C498" s="26" t="s">
        <v>873</v>
      </c>
      <c r="D498" s="26" t="s">
        <v>874</v>
      </c>
      <c r="E498" s="165">
        <v>400000</v>
      </c>
      <c r="F498" s="165">
        <v>400000</v>
      </c>
      <c r="G498" s="165"/>
      <c r="H498" s="165"/>
      <c r="I498" s="165" t="s">
        <v>722</v>
      </c>
      <c r="J498" s="26" t="s">
        <v>2843</v>
      </c>
      <c r="K498" s="86" t="s">
        <v>240</v>
      </c>
    </row>
    <row r="499" spans="1:11" ht="23.1" customHeight="1">
      <c r="A499" s="539"/>
      <c r="B499" s="26" t="s">
        <v>2841</v>
      </c>
      <c r="C499" s="26" t="s">
        <v>875</v>
      </c>
      <c r="D499" s="172"/>
      <c r="E499" s="165" t="s">
        <v>644</v>
      </c>
      <c r="F499" s="165" t="s">
        <v>644</v>
      </c>
      <c r="G499" s="165"/>
      <c r="H499" s="165"/>
      <c r="I499" s="165" t="s">
        <v>876</v>
      </c>
      <c r="J499" s="26" t="s">
        <v>2844</v>
      </c>
      <c r="K499" s="164"/>
    </row>
    <row r="500" spans="1:11" ht="23.1" customHeight="1">
      <c r="A500" s="171">
        <v>2</v>
      </c>
      <c r="B500" s="182" t="s">
        <v>1057</v>
      </c>
      <c r="C500" s="26" t="s">
        <v>1058</v>
      </c>
      <c r="D500" s="164" t="s">
        <v>285</v>
      </c>
      <c r="E500" s="165"/>
      <c r="F500" s="831"/>
      <c r="G500" s="831"/>
      <c r="H500" s="831">
        <v>800000</v>
      </c>
      <c r="I500" s="161" t="s">
        <v>914</v>
      </c>
      <c r="J500" s="26" t="s">
        <v>2839</v>
      </c>
      <c r="K500" s="173" t="s">
        <v>240</v>
      </c>
    </row>
    <row r="501" spans="1:11" ht="23.1" customHeight="1">
      <c r="A501" s="171"/>
      <c r="B501" s="182" t="s">
        <v>1059</v>
      </c>
      <c r="C501" s="26" t="s">
        <v>818</v>
      </c>
      <c r="D501" s="164"/>
      <c r="E501" s="165"/>
      <c r="F501" s="86"/>
      <c r="G501" s="86"/>
      <c r="H501" s="86" t="s">
        <v>644</v>
      </c>
      <c r="I501" s="161" t="s">
        <v>1050</v>
      </c>
      <c r="J501" s="26" t="s">
        <v>2842</v>
      </c>
      <c r="K501" s="164"/>
    </row>
    <row r="502" spans="1:11" ht="23.1" customHeight="1">
      <c r="A502" s="171"/>
      <c r="B502" s="182" t="s">
        <v>553</v>
      </c>
      <c r="C502" s="172"/>
      <c r="D502" s="172"/>
      <c r="E502" s="165"/>
      <c r="F502" s="831"/>
      <c r="G502" s="831"/>
      <c r="H502" s="165"/>
      <c r="I502" s="831"/>
      <c r="J502" s="172"/>
      <c r="K502" s="172"/>
    </row>
    <row r="503" spans="1:11" ht="23.1" customHeight="1">
      <c r="A503" s="171">
        <v>3</v>
      </c>
      <c r="B503" s="182" t="s">
        <v>2836</v>
      </c>
      <c r="C503" s="26" t="s">
        <v>2837</v>
      </c>
      <c r="D503" s="164" t="s">
        <v>285</v>
      </c>
      <c r="E503" s="831">
        <v>500000</v>
      </c>
      <c r="F503" s="831"/>
      <c r="G503" s="831"/>
      <c r="H503" s="831"/>
      <c r="I503" s="161" t="s">
        <v>914</v>
      </c>
      <c r="J503" s="26" t="s">
        <v>2839</v>
      </c>
      <c r="K503" s="173" t="s">
        <v>240</v>
      </c>
    </row>
    <row r="504" spans="1:11" ht="23.1" customHeight="1">
      <c r="A504" s="171"/>
      <c r="B504" s="182" t="s">
        <v>555</v>
      </c>
      <c r="C504" s="26" t="s">
        <v>2838</v>
      </c>
      <c r="D504" s="164"/>
      <c r="E504" s="86" t="s">
        <v>644</v>
      </c>
      <c r="F504" s="86"/>
      <c r="G504" s="86"/>
      <c r="H504" s="86"/>
      <c r="I504" s="161" t="s">
        <v>1050</v>
      </c>
      <c r="J504" s="26" t="s">
        <v>1039</v>
      </c>
      <c r="K504" s="164"/>
    </row>
    <row r="505" spans="1:11" ht="23.1" customHeight="1">
      <c r="A505" s="171">
        <v>4</v>
      </c>
      <c r="B505" s="182" t="s">
        <v>2840</v>
      </c>
      <c r="C505" s="26" t="s">
        <v>2837</v>
      </c>
      <c r="D505" s="164" t="s">
        <v>285</v>
      </c>
      <c r="E505" s="831">
        <v>1000000</v>
      </c>
      <c r="F505" s="831"/>
      <c r="G505" s="831"/>
      <c r="H505" s="831"/>
      <c r="I505" s="161" t="s">
        <v>914</v>
      </c>
      <c r="J505" s="26" t="s">
        <v>2839</v>
      </c>
      <c r="K505" s="173" t="s">
        <v>240</v>
      </c>
    </row>
    <row r="506" spans="1:11" ht="23.1" customHeight="1">
      <c r="A506" s="171"/>
      <c r="B506" s="182"/>
      <c r="C506" s="26" t="s">
        <v>2838</v>
      </c>
      <c r="D506" s="164"/>
      <c r="E506" s="86" t="s">
        <v>644</v>
      </c>
      <c r="F506" s="86"/>
      <c r="G506" s="86"/>
      <c r="H506" s="86"/>
      <c r="I506" s="161" t="s">
        <v>1050</v>
      </c>
      <c r="J506" s="26" t="s">
        <v>1039</v>
      </c>
      <c r="K506" s="164"/>
    </row>
    <row r="507" spans="1:11" ht="23.1" customHeight="1">
      <c r="A507" s="539"/>
      <c r="B507" s="14"/>
      <c r="C507" s="61"/>
      <c r="D507" s="61"/>
      <c r="E507" s="848"/>
      <c r="F507" s="848"/>
      <c r="G507" s="848"/>
      <c r="H507" s="848"/>
      <c r="I507" s="26"/>
      <c r="J507" s="26"/>
      <c r="K507" s="86"/>
    </row>
    <row r="508" spans="1:11" ht="23.1" customHeight="1">
      <c r="A508" s="539"/>
      <c r="B508" s="14"/>
      <c r="C508" s="61"/>
      <c r="D508" s="61"/>
      <c r="E508" s="26"/>
      <c r="F508" s="26"/>
      <c r="G508" s="26"/>
      <c r="H508" s="26"/>
      <c r="I508" s="26"/>
      <c r="J508" s="26"/>
      <c r="K508" s="851"/>
    </row>
    <row r="509" spans="1:11" ht="23.1" customHeight="1">
      <c r="A509" s="539"/>
      <c r="B509" s="14"/>
      <c r="C509" s="851"/>
      <c r="D509" s="61"/>
      <c r="E509" s="26"/>
      <c r="F509" s="26"/>
      <c r="G509" s="26"/>
      <c r="H509" s="26"/>
      <c r="I509" s="26"/>
      <c r="J509" s="26"/>
      <c r="K509" s="851"/>
    </row>
    <row r="510" spans="1:11" ht="23.1" customHeight="1">
      <c r="A510" s="539"/>
      <c r="B510" s="14"/>
      <c r="C510" s="71"/>
      <c r="D510" s="851"/>
      <c r="E510" s="26"/>
      <c r="F510" s="26"/>
      <c r="G510" s="26"/>
      <c r="H510" s="26"/>
      <c r="I510" s="851"/>
      <c r="J510" s="26"/>
      <c r="K510" s="851"/>
    </row>
    <row r="511" spans="1:11" ht="23.1" customHeight="1">
      <c r="A511" s="539"/>
      <c r="B511" s="25"/>
      <c r="C511" s="26"/>
      <c r="D511" s="26"/>
      <c r="E511" s="848"/>
      <c r="F511" s="848"/>
      <c r="G511" s="848"/>
      <c r="H511" s="848"/>
      <c r="I511" s="26"/>
      <c r="J511" s="26"/>
      <c r="K511" s="86"/>
    </row>
    <row r="512" spans="1:11" ht="23.1" customHeight="1">
      <c r="A512" s="539"/>
      <c r="B512" s="25"/>
      <c r="C512" s="26"/>
      <c r="D512" s="851"/>
      <c r="E512" s="26"/>
      <c r="F512" s="26"/>
      <c r="G512" s="26"/>
      <c r="H512" s="26"/>
      <c r="I512" s="26"/>
      <c r="J512" s="851"/>
      <c r="K512" s="851"/>
    </row>
    <row r="513" spans="1:11" ht="23.1" customHeight="1">
      <c r="A513" s="539"/>
      <c r="B513" s="25"/>
      <c r="C513" s="26"/>
      <c r="D513" s="851"/>
      <c r="E513" s="26"/>
      <c r="F513" s="26"/>
      <c r="G513" s="26"/>
      <c r="H513" s="26"/>
      <c r="I513" s="26"/>
      <c r="J513" s="851"/>
      <c r="K513" s="851"/>
    </row>
    <row r="514" spans="1:11" ht="23.1" customHeight="1">
      <c r="A514" s="544"/>
      <c r="B514" s="170"/>
      <c r="C514" s="27"/>
      <c r="D514" s="816"/>
      <c r="E514" s="27"/>
      <c r="F514" s="27"/>
      <c r="G514" s="27"/>
      <c r="H514" s="27"/>
      <c r="I514" s="816"/>
      <c r="J514" s="816"/>
      <c r="K514" s="816"/>
    </row>
    <row r="515" spans="1:11" ht="23.1" customHeight="1">
      <c r="B515" s="29"/>
    </row>
  </sheetData>
  <mergeCells count="49">
    <mergeCell ref="J471:K471"/>
    <mergeCell ref="J493:K493"/>
    <mergeCell ref="E495:H495"/>
    <mergeCell ref="J405:K405"/>
    <mergeCell ref="J427:K427"/>
    <mergeCell ref="J449:K449"/>
    <mergeCell ref="J383:K383"/>
    <mergeCell ref="E385:H385"/>
    <mergeCell ref="J295:K295"/>
    <mergeCell ref="J317:K317"/>
    <mergeCell ref="E319:H319"/>
    <mergeCell ref="J339:K339"/>
    <mergeCell ref="E341:H341"/>
    <mergeCell ref="E253:H253"/>
    <mergeCell ref="J273:K273"/>
    <mergeCell ref="E275:H275"/>
    <mergeCell ref="J361:K361"/>
    <mergeCell ref="E363:H363"/>
    <mergeCell ref="J207:K207"/>
    <mergeCell ref="E209:H209"/>
    <mergeCell ref="J229:K229"/>
    <mergeCell ref="E231:H231"/>
    <mergeCell ref="J251:K251"/>
    <mergeCell ref="J141:K141"/>
    <mergeCell ref="J163:K163"/>
    <mergeCell ref="E165:H165"/>
    <mergeCell ref="J185:K185"/>
    <mergeCell ref="E187:H187"/>
    <mergeCell ref="J25:K25"/>
    <mergeCell ref="J51:K51"/>
    <mergeCell ref="J74:K74"/>
    <mergeCell ref="E451:H451"/>
    <mergeCell ref="E473:H473"/>
    <mergeCell ref="E297:H297"/>
    <mergeCell ref="E27:H27"/>
    <mergeCell ref="E53:H53"/>
    <mergeCell ref="E76:H76"/>
    <mergeCell ref="E429:H429"/>
    <mergeCell ref="E99:H99"/>
    <mergeCell ref="E121:H121"/>
    <mergeCell ref="E143:H143"/>
    <mergeCell ref="E407:H407"/>
    <mergeCell ref="J97:K97"/>
    <mergeCell ref="J119:K119"/>
    <mergeCell ref="J1:K1"/>
    <mergeCell ref="A2:K2"/>
    <mergeCell ref="A3:K3"/>
    <mergeCell ref="A4:K4"/>
    <mergeCell ref="E9:H9"/>
  </mergeCells>
  <pageMargins left="7.874015748031496E-2" right="7.874015748031496E-2" top="0.65" bottom="0.31496062992125984" header="0.31496062992125984" footer="0.31496062992125984"/>
  <pageSetup paperSize="9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6"/>
  <sheetViews>
    <sheetView tabSelected="1" view="pageBreakPreview" topLeftCell="A136" zoomScaleSheetLayoutView="100" workbookViewId="0">
      <selection activeCell="E153" sqref="E153"/>
    </sheetView>
  </sheetViews>
  <sheetFormatPr defaultRowHeight="23.1" customHeight="1"/>
  <cols>
    <col min="1" max="1" width="4.375" style="855" customWidth="1"/>
    <col min="2" max="2" width="27" style="797" customWidth="1"/>
    <col min="3" max="3" width="22.125" style="797" customWidth="1"/>
    <col min="4" max="4" width="11.375" style="797" customWidth="1"/>
    <col min="5" max="7" width="8.625" style="797" customWidth="1"/>
    <col min="8" max="8" width="8.375" style="797" customWidth="1"/>
    <col min="9" max="9" width="12" style="797" customWidth="1"/>
    <col min="10" max="10" width="16.375" style="797" customWidth="1"/>
    <col min="11" max="11" width="7.375" style="797" customWidth="1"/>
    <col min="12" max="12" width="9" style="793"/>
    <col min="13" max="16384" width="9" style="797"/>
  </cols>
  <sheetData>
    <row r="1" spans="1:14" ht="23.1" customHeight="1">
      <c r="A1" s="799" t="s">
        <v>1186</v>
      </c>
      <c r="B1" s="799"/>
      <c r="C1" s="799"/>
      <c r="D1" s="799"/>
      <c r="E1" s="799"/>
      <c r="F1" s="799"/>
      <c r="G1" s="799"/>
      <c r="H1" s="799"/>
      <c r="I1" s="856"/>
      <c r="J1" s="794" t="s">
        <v>539</v>
      </c>
      <c r="K1" s="795"/>
      <c r="M1" s="796" t="s">
        <v>627</v>
      </c>
    </row>
    <row r="2" spans="1:14" ht="23.1" customHeight="1">
      <c r="A2" s="799" t="s">
        <v>10</v>
      </c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90"/>
      <c r="M2" s="797" t="s">
        <v>628</v>
      </c>
    </row>
    <row r="3" spans="1:14" ht="23.1" customHeight="1">
      <c r="A3" s="799" t="s">
        <v>623</v>
      </c>
      <c r="B3" s="799"/>
      <c r="C3" s="799"/>
      <c r="D3" s="799"/>
      <c r="E3" s="799"/>
      <c r="F3" s="799"/>
      <c r="G3" s="799"/>
      <c r="H3" s="799"/>
      <c r="I3" s="799"/>
      <c r="J3" s="799"/>
      <c r="K3" s="799"/>
      <c r="L3" s="90"/>
      <c r="M3" s="797" t="s">
        <v>629</v>
      </c>
    </row>
    <row r="4" spans="1:14" ht="23.1" customHeight="1">
      <c r="A4" s="90" t="s">
        <v>1184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797" t="s">
        <v>630</v>
      </c>
    </row>
    <row r="5" spans="1:14" ht="23.1" customHeight="1">
      <c r="A5" s="90" t="s">
        <v>1185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797" t="s">
        <v>631</v>
      </c>
    </row>
    <row r="6" spans="1:14" ht="23.1" customHeight="1">
      <c r="A6" s="90" t="s">
        <v>626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797" t="s">
        <v>632</v>
      </c>
    </row>
    <row r="7" spans="1:14" ht="23.1" customHeight="1">
      <c r="A7" s="90" t="s">
        <v>11</v>
      </c>
      <c r="B7" s="90" t="s">
        <v>636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797" t="s">
        <v>633</v>
      </c>
    </row>
    <row r="8" spans="1:14" ht="23.1" customHeight="1">
      <c r="A8" s="537"/>
      <c r="B8" s="800"/>
      <c r="C8" s="800"/>
      <c r="D8" s="801" t="s">
        <v>14</v>
      </c>
      <c r="E8" s="802" t="s">
        <v>15</v>
      </c>
      <c r="F8" s="803"/>
      <c r="G8" s="803"/>
      <c r="H8" s="804"/>
      <c r="I8" s="801" t="s">
        <v>17</v>
      </c>
      <c r="J8" s="801" t="s">
        <v>19</v>
      </c>
      <c r="K8" s="805" t="s">
        <v>21</v>
      </c>
      <c r="L8" s="90"/>
      <c r="M8" s="797" t="s">
        <v>634</v>
      </c>
    </row>
    <row r="9" spans="1:14" ht="23.1" customHeight="1">
      <c r="A9" s="806" t="s">
        <v>12</v>
      </c>
      <c r="B9" s="806" t="s">
        <v>5</v>
      </c>
      <c r="C9" s="806" t="s">
        <v>13</v>
      </c>
      <c r="D9" s="807" t="s">
        <v>22</v>
      </c>
      <c r="E9" s="801">
        <v>2561</v>
      </c>
      <c r="F9" s="801">
        <v>2562</v>
      </c>
      <c r="G9" s="801">
        <v>2563</v>
      </c>
      <c r="H9" s="801">
        <v>2564</v>
      </c>
      <c r="I9" s="806" t="s">
        <v>18</v>
      </c>
      <c r="J9" s="806" t="s">
        <v>20</v>
      </c>
      <c r="K9" s="807" t="s">
        <v>42</v>
      </c>
      <c r="M9" s="793"/>
    </row>
    <row r="10" spans="1:14" ht="23.1" customHeight="1">
      <c r="A10" s="808"/>
      <c r="B10" s="808"/>
      <c r="C10" s="808"/>
      <c r="D10" s="806" t="s">
        <v>23</v>
      </c>
      <c r="E10" s="808" t="s">
        <v>16</v>
      </c>
      <c r="F10" s="808" t="s">
        <v>16</v>
      </c>
      <c r="G10" s="808" t="s">
        <v>16</v>
      </c>
      <c r="H10" s="808" t="s">
        <v>16</v>
      </c>
      <c r="I10" s="808"/>
      <c r="J10" s="808"/>
      <c r="K10" s="809" t="s">
        <v>43</v>
      </c>
      <c r="M10" s="793"/>
      <c r="N10" s="796" t="s">
        <v>635</v>
      </c>
    </row>
    <row r="11" spans="1:14" ht="23.1" customHeight="1">
      <c r="A11" s="845">
        <v>1</v>
      </c>
      <c r="B11" s="811" t="s">
        <v>1187</v>
      </c>
      <c r="C11" s="811" t="s">
        <v>1188</v>
      </c>
      <c r="D11" s="812" t="s">
        <v>285</v>
      </c>
      <c r="E11" s="820">
        <v>100000</v>
      </c>
      <c r="F11" s="820"/>
      <c r="G11" s="820"/>
      <c r="H11" s="820"/>
      <c r="I11" s="820" t="s">
        <v>1189</v>
      </c>
      <c r="J11" s="811" t="s">
        <v>1190</v>
      </c>
      <c r="K11" s="812" t="s">
        <v>240</v>
      </c>
      <c r="M11" s="793"/>
      <c r="N11" s="796" t="s">
        <v>2945</v>
      </c>
    </row>
    <row r="12" spans="1:14" ht="23.1" customHeight="1">
      <c r="A12" s="171"/>
      <c r="B12" s="26" t="s">
        <v>1191</v>
      </c>
      <c r="C12" s="26" t="s">
        <v>1192</v>
      </c>
      <c r="D12" s="86"/>
      <c r="E12" s="165" t="s">
        <v>644</v>
      </c>
      <c r="F12" s="165"/>
      <c r="G12" s="165"/>
      <c r="H12" s="165"/>
      <c r="I12" s="165" t="s">
        <v>1193</v>
      </c>
      <c r="J12" s="26" t="s">
        <v>255</v>
      </c>
      <c r="K12" s="86"/>
      <c r="M12" s="793"/>
      <c r="N12" s="796" t="s">
        <v>2946</v>
      </c>
    </row>
    <row r="13" spans="1:14" ht="23.1" customHeight="1">
      <c r="A13" s="178">
        <v>2</v>
      </c>
      <c r="B13" s="26" t="s">
        <v>1310</v>
      </c>
      <c r="C13" s="26" t="s">
        <v>1188</v>
      </c>
      <c r="D13" s="86" t="s">
        <v>285</v>
      </c>
      <c r="E13" s="165">
        <v>200000</v>
      </c>
      <c r="F13" s="165">
        <v>200000</v>
      </c>
      <c r="G13" s="165"/>
      <c r="H13" s="165"/>
      <c r="I13" s="165" t="s">
        <v>1189</v>
      </c>
      <c r="J13" s="26" t="s">
        <v>1190</v>
      </c>
      <c r="K13" s="86" t="s">
        <v>240</v>
      </c>
      <c r="M13" s="793"/>
      <c r="N13" s="796" t="s">
        <v>2947</v>
      </c>
    </row>
    <row r="14" spans="1:14" ht="23.1" customHeight="1">
      <c r="A14" s="178"/>
      <c r="B14" s="26"/>
      <c r="C14" s="26" t="s">
        <v>1192</v>
      </c>
      <c r="D14" s="86"/>
      <c r="E14" s="165" t="s">
        <v>644</v>
      </c>
      <c r="F14" s="165" t="s">
        <v>644</v>
      </c>
      <c r="G14" s="165"/>
      <c r="H14" s="165"/>
      <c r="I14" s="165" t="s">
        <v>971</v>
      </c>
      <c r="J14" s="26" t="s">
        <v>255</v>
      </c>
      <c r="K14" s="86"/>
      <c r="M14" s="793"/>
      <c r="N14" s="796"/>
    </row>
    <row r="15" spans="1:14" ht="23.1" customHeight="1">
      <c r="A15" s="171">
        <v>3</v>
      </c>
      <c r="B15" s="26" t="s">
        <v>1194</v>
      </c>
      <c r="C15" s="26" t="s">
        <v>792</v>
      </c>
      <c r="D15" s="86" t="s">
        <v>1195</v>
      </c>
      <c r="E15" s="161"/>
      <c r="F15" s="165">
        <v>100000</v>
      </c>
      <c r="G15" s="165"/>
      <c r="H15" s="165"/>
      <c r="I15" s="165" t="s">
        <v>1189</v>
      </c>
      <c r="J15" s="26" t="s">
        <v>1196</v>
      </c>
      <c r="K15" s="86" t="s">
        <v>240</v>
      </c>
      <c r="M15" s="793"/>
      <c r="N15" s="796"/>
    </row>
    <row r="16" spans="1:14" ht="23.1" customHeight="1">
      <c r="A16" s="171"/>
      <c r="B16" s="26"/>
      <c r="C16" s="26"/>
      <c r="D16" s="86"/>
      <c r="E16" s="86"/>
      <c r="F16" s="165" t="s">
        <v>644</v>
      </c>
      <c r="G16" s="165"/>
      <c r="H16" s="165"/>
      <c r="I16" s="165" t="s">
        <v>971</v>
      </c>
      <c r="J16" s="26" t="s">
        <v>1197</v>
      </c>
      <c r="K16" s="86"/>
      <c r="M16" s="793"/>
      <c r="N16" s="796" t="s">
        <v>2948</v>
      </c>
    </row>
    <row r="17" spans="1:14" ht="23.1" customHeight="1">
      <c r="A17" s="171">
        <v>4</v>
      </c>
      <c r="B17" s="26" t="s">
        <v>1198</v>
      </c>
      <c r="C17" s="26" t="s">
        <v>1199</v>
      </c>
      <c r="D17" s="86" t="s">
        <v>1200</v>
      </c>
      <c r="E17" s="165">
        <v>200000</v>
      </c>
      <c r="F17" s="165">
        <v>200000</v>
      </c>
      <c r="G17" s="165"/>
      <c r="H17" s="165"/>
      <c r="I17" s="165" t="s">
        <v>1189</v>
      </c>
      <c r="J17" s="26" t="s">
        <v>1201</v>
      </c>
      <c r="K17" s="86" t="s">
        <v>240</v>
      </c>
      <c r="M17" s="793"/>
      <c r="N17" s="796"/>
    </row>
    <row r="18" spans="1:14" ht="21">
      <c r="A18" s="171"/>
      <c r="B18" s="26" t="s">
        <v>1202</v>
      </c>
      <c r="C18" s="26"/>
      <c r="D18" s="86"/>
      <c r="E18" s="165" t="s">
        <v>644</v>
      </c>
      <c r="F18" s="165" t="s">
        <v>644</v>
      </c>
      <c r="G18" s="165"/>
      <c r="H18" s="165"/>
      <c r="I18" s="165" t="s">
        <v>971</v>
      </c>
      <c r="J18" s="26" t="s">
        <v>1203</v>
      </c>
      <c r="K18" s="86"/>
    </row>
    <row r="19" spans="1:14" ht="21">
      <c r="A19" s="178">
        <v>5</v>
      </c>
      <c r="B19" s="26" t="s">
        <v>1204</v>
      </c>
      <c r="C19" s="26" t="s">
        <v>1205</v>
      </c>
      <c r="D19" s="86" t="s">
        <v>1206</v>
      </c>
      <c r="E19" s="161"/>
      <c r="F19" s="165">
        <v>500000</v>
      </c>
      <c r="G19" s="165"/>
      <c r="H19" s="165"/>
      <c r="I19" s="165" t="s">
        <v>1189</v>
      </c>
      <c r="J19" s="26" t="s">
        <v>1207</v>
      </c>
      <c r="K19" s="86" t="s">
        <v>240</v>
      </c>
    </row>
    <row r="20" spans="1:14" ht="21">
      <c r="A20" s="171"/>
      <c r="B20" s="26" t="s">
        <v>1208</v>
      </c>
      <c r="C20" s="26"/>
      <c r="D20" s="86"/>
      <c r="E20" s="86"/>
      <c r="F20" s="165" t="s">
        <v>644</v>
      </c>
      <c r="G20" s="165"/>
      <c r="H20" s="165"/>
      <c r="I20" s="165" t="s">
        <v>1193</v>
      </c>
      <c r="J20" s="26"/>
      <c r="K20" s="86"/>
    </row>
    <row r="21" spans="1:14" ht="21">
      <c r="A21" s="171">
        <v>6</v>
      </c>
      <c r="B21" s="26" t="s">
        <v>1209</v>
      </c>
      <c r="C21" s="26" t="s">
        <v>1210</v>
      </c>
      <c r="D21" s="86" t="s">
        <v>1211</v>
      </c>
      <c r="E21" s="161">
        <v>400000</v>
      </c>
      <c r="F21" s="161"/>
      <c r="G21" s="161"/>
      <c r="H21" s="162"/>
      <c r="I21" s="162" t="s">
        <v>888</v>
      </c>
      <c r="J21" s="26" t="s">
        <v>905</v>
      </c>
      <c r="K21" s="86" t="s">
        <v>240</v>
      </c>
    </row>
    <row r="22" spans="1:14" ht="24.75" customHeight="1">
      <c r="A22" s="174"/>
      <c r="B22" s="27" t="s">
        <v>1212</v>
      </c>
      <c r="C22" s="27"/>
      <c r="D22" s="183"/>
      <c r="E22" s="31" t="s">
        <v>644</v>
      </c>
      <c r="F22" s="31"/>
      <c r="G22" s="31"/>
      <c r="H22" s="203"/>
      <c r="I22" s="203" t="s">
        <v>971</v>
      </c>
      <c r="J22" s="27"/>
      <c r="K22" s="184"/>
    </row>
    <row r="23" spans="1:14" ht="24.75" customHeight="1">
      <c r="A23" s="193"/>
      <c r="B23" s="2"/>
      <c r="C23" s="24"/>
      <c r="D23" s="191"/>
      <c r="E23" s="114"/>
      <c r="F23" s="30"/>
      <c r="G23" s="30"/>
      <c r="H23" s="168"/>
      <c r="I23" s="200"/>
      <c r="J23" s="163"/>
      <c r="K23" s="198"/>
    </row>
    <row r="24" spans="1:14" ht="21">
      <c r="A24" s="90" t="s">
        <v>626</v>
      </c>
      <c r="B24" s="90"/>
      <c r="C24" s="90"/>
      <c r="D24" s="90"/>
      <c r="E24" s="90"/>
      <c r="F24" s="90"/>
      <c r="G24" s="90"/>
      <c r="H24" s="90"/>
      <c r="I24" s="90"/>
      <c r="J24" s="794" t="s">
        <v>539</v>
      </c>
      <c r="K24" s="795"/>
      <c r="L24" s="817"/>
    </row>
    <row r="25" spans="1:14" ht="21">
      <c r="A25" s="90" t="s">
        <v>11</v>
      </c>
      <c r="B25" s="90" t="s">
        <v>636</v>
      </c>
      <c r="C25" s="90"/>
      <c r="D25" s="90"/>
      <c r="E25" s="90"/>
      <c r="F25" s="90"/>
      <c r="G25" s="90"/>
      <c r="H25" s="90"/>
      <c r="I25" s="90"/>
      <c r="J25" s="90"/>
      <c r="K25" s="90"/>
    </row>
    <row r="26" spans="1:14" ht="21">
      <c r="A26" s="537"/>
      <c r="B26" s="800"/>
      <c r="C26" s="800"/>
      <c r="D26" s="801" t="s">
        <v>14</v>
      </c>
      <c r="E26" s="802" t="s">
        <v>15</v>
      </c>
      <c r="F26" s="803"/>
      <c r="G26" s="803"/>
      <c r="H26" s="804"/>
      <c r="I26" s="801" t="s">
        <v>17</v>
      </c>
      <c r="J26" s="801" t="s">
        <v>19</v>
      </c>
      <c r="K26" s="805" t="s">
        <v>21</v>
      </c>
    </row>
    <row r="27" spans="1:14" ht="21">
      <c r="A27" s="806" t="s">
        <v>12</v>
      </c>
      <c r="B27" s="806" t="s">
        <v>5</v>
      </c>
      <c r="C27" s="806" t="s">
        <v>13</v>
      </c>
      <c r="D27" s="807" t="s">
        <v>22</v>
      </c>
      <c r="E27" s="801">
        <v>2561</v>
      </c>
      <c r="F27" s="801">
        <v>2562</v>
      </c>
      <c r="G27" s="801">
        <v>2563</v>
      </c>
      <c r="H27" s="801">
        <v>2564</v>
      </c>
      <c r="I27" s="806" t="s">
        <v>18</v>
      </c>
      <c r="J27" s="806" t="s">
        <v>20</v>
      </c>
      <c r="K27" s="807" t="s">
        <v>42</v>
      </c>
    </row>
    <row r="28" spans="1:14" ht="21">
      <c r="A28" s="808"/>
      <c r="B28" s="808"/>
      <c r="C28" s="808"/>
      <c r="D28" s="808" t="s">
        <v>23</v>
      </c>
      <c r="E28" s="808" t="s">
        <v>16</v>
      </c>
      <c r="F28" s="808" t="s">
        <v>16</v>
      </c>
      <c r="G28" s="808" t="s">
        <v>16</v>
      </c>
      <c r="H28" s="808" t="s">
        <v>16</v>
      </c>
      <c r="I28" s="808"/>
      <c r="J28" s="808"/>
      <c r="K28" s="809" t="s">
        <v>43</v>
      </c>
    </row>
    <row r="29" spans="1:14" ht="23.1" customHeight="1">
      <c r="A29" s="845">
        <v>7</v>
      </c>
      <c r="B29" s="811" t="s">
        <v>1213</v>
      </c>
      <c r="C29" s="811" t="s">
        <v>1188</v>
      </c>
      <c r="D29" s="812" t="s">
        <v>1214</v>
      </c>
      <c r="E29" s="820">
        <v>500000</v>
      </c>
      <c r="F29" s="820"/>
      <c r="G29" s="820"/>
      <c r="H29" s="820"/>
      <c r="I29" s="820" t="s">
        <v>1189</v>
      </c>
      <c r="J29" s="811" t="s">
        <v>1207</v>
      </c>
      <c r="K29" s="812" t="s">
        <v>240</v>
      </c>
    </row>
    <row r="30" spans="1:14" ht="23.1" customHeight="1">
      <c r="A30" s="171"/>
      <c r="B30" s="26" t="s">
        <v>1215</v>
      </c>
      <c r="C30" s="26" t="s">
        <v>1192</v>
      </c>
      <c r="D30" s="164"/>
      <c r="E30" s="165" t="s">
        <v>644</v>
      </c>
      <c r="F30" s="165"/>
      <c r="G30" s="165"/>
      <c r="H30" s="165"/>
      <c r="I30" s="165" t="s">
        <v>971</v>
      </c>
      <c r="J30" s="172"/>
      <c r="K30" s="164"/>
    </row>
    <row r="31" spans="1:14" ht="21">
      <c r="A31" s="171">
        <v>8</v>
      </c>
      <c r="B31" s="26" t="s">
        <v>1216</v>
      </c>
      <c r="C31" s="26" t="s">
        <v>1188</v>
      </c>
      <c r="D31" s="86" t="s">
        <v>1217</v>
      </c>
      <c r="E31" s="165">
        <v>500000</v>
      </c>
      <c r="F31" s="165">
        <v>500000</v>
      </c>
      <c r="G31" s="165"/>
      <c r="H31" s="165"/>
      <c r="I31" s="165" t="s">
        <v>1189</v>
      </c>
      <c r="J31" s="26" t="s">
        <v>1207</v>
      </c>
      <c r="K31" s="86" t="s">
        <v>240</v>
      </c>
    </row>
    <row r="32" spans="1:14" ht="23.1" customHeight="1">
      <c r="A32" s="171"/>
      <c r="B32" s="26"/>
      <c r="C32" s="26" t="s">
        <v>1192</v>
      </c>
      <c r="D32" s="86"/>
      <c r="E32" s="165" t="s">
        <v>644</v>
      </c>
      <c r="F32" s="165" t="s">
        <v>644</v>
      </c>
      <c r="G32" s="165"/>
      <c r="H32" s="165"/>
      <c r="I32" s="165" t="s">
        <v>971</v>
      </c>
      <c r="J32" s="26"/>
      <c r="K32" s="164"/>
    </row>
    <row r="33" spans="1:11" ht="23.1" customHeight="1">
      <c r="A33" s="178">
        <v>9</v>
      </c>
      <c r="B33" s="26" t="s">
        <v>1218</v>
      </c>
      <c r="C33" s="26" t="s">
        <v>1188</v>
      </c>
      <c r="D33" s="86" t="s">
        <v>1214</v>
      </c>
      <c r="E33" s="161"/>
      <c r="F33" s="165">
        <v>500000</v>
      </c>
      <c r="G33" s="165"/>
      <c r="H33" s="165"/>
      <c r="I33" s="165" t="s">
        <v>1189</v>
      </c>
      <c r="J33" s="26" t="s">
        <v>1207</v>
      </c>
      <c r="K33" s="86" t="s">
        <v>240</v>
      </c>
    </row>
    <row r="34" spans="1:11" ht="23.1" customHeight="1">
      <c r="A34" s="178"/>
      <c r="B34" s="26"/>
      <c r="C34" s="26" t="s">
        <v>1192</v>
      </c>
      <c r="D34" s="86"/>
      <c r="E34" s="86"/>
      <c r="F34" s="165" t="s">
        <v>644</v>
      </c>
      <c r="G34" s="165"/>
      <c r="H34" s="165"/>
      <c r="I34" s="165" t="s">
        <v>1193</v>
      </c>
      <c r="J34" s="26"/>
      <c r="K34" s="164"/>
    </row>
    <row r="35" spans="1:11" ht="23.1" customHeight="1">
      <c r="A35" s="171">
        <v>10</v>
      </c>
      <c r="B35" s="26" t="s">
        <v>1219</v>
      </c>
      <c r="C35" s="26" t="s">
        <v>1188</v>
      </c>
      <c r="D35" s="86" t="s">
        <v>1214</v>
      </c>
      <c r="E35" s="165">
        <v>200000</v>
      </c>
      <c r="F35" s="165"/>
      <c r="G35" s="165"/>
      <c r="H35" s="165"/>
      <c r="I35" s="165" t="s">
        <v>1189</v>
      </c>
      <c r="J35" s="26" t="s">
        <v>1207</v>
      </c>
      <c r="K35" s="86" t="s">
        <v>240</v>
      </c>
    </row>
    <row r="36" spans="1:11" ht="23.1" customHeight="1">
      <c r="A36" s="171"/>
      <c r="B36" s="26"/>
      <c r="C36" s="26" t="s">
        <v>1192</v>
      </c>
      <c r="D36" s="86"/>
      <c r="E36" s="165" t="s">
        <v>644</v>
      </c>
      <c r="F36" s="165"/>
      <c r="G36" s="165"/>
      <c r="H36" s="165"/>
      <c r="I36" s="165" t="s">
        <v>971</v>
      </c>
      <c r="J36" s="26"/>
      <c r="K36" s="164"/>
    </row>
    <row r="37" spans="1:11" ht="23.1" customHeight="1">
      <c r="A37" s="160">
        <v>11</v>
      </c>
      <c r="B37" s="26" t="s">
        <v>1220</v>
      </c>
      <c r="C37" s="26" t="s">
        <v>1188</v>
      </c>
      <c r="D37" s="86" t="s">
        <v>1221</v>
      </c>
      <c r="E37" s="161"/>
      <c r="F37" s="162"/>
      <c r="G37" s="162"/>
      <c r="H37" s="162">
        <v>200000</v>
      </c>
      <c r="I37" s="162" t="s">
        <v>1189</v>
      </c>
      <c r="J37" s="26" t="s">
        <v>1207</v>
      </c>
      <c r="K37" s="86" t="s">
        <v>240</v>
      </c>
    </row>
    <row r="38" spans="1:11" ht="23.1" customHeight="1">
      <c r="A38" s="86"/>
      <c r="B38" s="26" t="s">
        <v>557</v>
      </c>
      <c r="C38" s="26" t="s">
        <v>1192</v>
      </c>
      <c r="D38" s="86"/>
      <c r="E38" s="86"/>
      <c r="F38" s="162"/>
      <c r="G38" s="162"/>
      <c r="H38" s="162" t="s">
        <v>644</v>
      </c>
      <c r="I38" s="162" t="s">
        <v>1193</v>
      </c>
      <c r="J38" s="26"/>
      <c r="K38" s="173"/>
    </row>
    <row r="39" spans="1:11" ht="23.1" customHeight="1">
      <c r="A39" s="86">
        <v>12</v>
      </c>
      <c r="B39" s="26" t="s">
        <v>1222</v>
      </c>
      <c r="C39" s="26" t="s">
        <v>1188</v>
      </c>
      <c r="D39" s="86" t="s">
        <v>1223</v>
      </c>
      <c r="E39" s="161"/>
      <c r="F39" s="162">
        <v>200000</v>
      </c>
      <c r="G39" s="162"/>
      <c r="H39" s="162"/>
      <c r="I39" s="162" t="s">
        <v>1189</v>
      </c>
      <c r="J39" s="26" t="s">
        <v>1207</v>
      </c>
      <c r="K39" s="86" t="s">
        <v>240</v>
      </c>
    </row>
    <row r="40" spans="1:11" ht="23.1" customHeight="1">
      <c r="A40" s="160"/>
      <c r="B40" s="26"/>
      <c r="C40" s="26" t="s">
        <v>1192</v>
      </c>
      <c r="D40" s="86"/>
      <c r="E40" s="86"/>
      <c r="F40" s="162" t="s">
        <v>644</v>
      </c>
      <c r="G40" s="162"/>
      <c r="H40" s="162"/>
      <c r="I40" s="162" t="s">
        <v>971</v>
      </c>
      <c r="J40" s="26"/>
      <c r="K40" s="173"/>
    </row>
    <row r="41" spans="1:11" ht="23.1" customHeight="1">
      <c r="A41" s="160">
        <v>13</v>
      </c>
      <c r="B41" s="26" t="s">
        <v>1224</v>
      </c>
      <c r="C41" s="26" t="s">
        <v>1225</v>
      </c>
      <c r="D41" s="86" t="s">
        <v>1214</v>
      </c>
      <c r="E41" s="161"/>
      <c r="F41" s="162">
        <v>400000</v>
      </c>
      <c r="G41" s="162"/>
      <c r="H41" s="162"/>
      <c r="I41" s="162" t="s">
        <v>1189</v>
      </c>
      <c r="J41" s="26" t="s">
        <v>1226</v>
      </c>
      <c r="K41" s="86" t="s">
        <v>240</v>
      </c>
    </row>
    <row r="42" spans="1:11" ht="23.1" customHeight="1">
      <c r="A42" s="160"/>
      <c r="B42" s="182"/>
      <c r="C42" s="26"/>
      <c r="D42" s="173"/>
      <c r="E42" s="86"/>
      <c r="F42" s="162" t="s">
        <v>644</v>
      </c>
      <c r="G42" s="162"/>
      <c r="H42" s="162"/>
      <c r="I42" s="162" t="s">
        <v>971</v>
      </c>
      <c r="J42" s="182"/>
      <c r="K42" s="173"/>
    </row>
    <row r="43" spans="1:11" ht="23.1" customHeight="1">
      <c r="A43" s="160">
        <v>14</v>
      </c>
      <c r="B43" s="26" t="s">
        <v>1227</v>
      </c>
      <c r="C43" s="26" t="s">
        <v>1228</v>
      </c>
      <c r="D43" s="86" t="s">
        <v>1214</v>
      </c>
      <c r="E43" s="162">
        <v>200000</v>
      </c>
      <c r="F43" s="161"/>
      <c r="G43" s="161"/>
      <c r="H43" s="162"/>
      <c r="I43" s="162" t="s">
        <v>1189</v>
      </c>
      <c r="J43" s="26" t="s">
        <v>1190</v>
      </c>
      <c r="K43" s="86" t="s">
        <v>240</v>
      </c>
    </row>
    <row r="44" spans="1:11" ht="23.1" customHeight="1">
      <c r="A44" s="160"/>
      <c r="B44" s="26" t="s">
        <v>1229</v>
      </c>
      <c r="C44" s="26" t="s">
        <v>1230</v>
      </c>
      <c r="D44" s="86"/>
      <c r="E44" s="162" t="s">
        <v>644</v>
      </c>
      <c r="F44" s="86"/>
      <c r="G44" s="86"/>
      <c r="H44" s="162"/>
      <c r="I44" s="162" t="s">
        <v>971</v>
      </c>
      <c r="J44" s="26" t="s">
        <v>255</v>
      </c>
      <c r="K44" s="86"/>
    </row>
    <row r="45" spans="1:11" ht="23.1" customHeight="1">
      <c r="A45" s="160">
        <v>15</v>
      </c>
      <c r="B45" s="26" t="s">
        <v>1231</v>
      </c>
      <c r="C45" s="26" t="s">
        <v>792</v>
      </c>
      <c r="D45" s="86" t="s">
        <v>1232</v>
      </c>
      <c r="E45" s="162"/>
      <c r="F45" s="161">
        <v>600000</v>
      </c>
      <c r="G45" s="161"/>
      <c r="H45" s="162"/>
      <c r="I45" s="162" t="s">
        <v>1189</v>
      </c>
      <c r="J45" s="26" t="s">
        <v>286</v>
      </c>
      <c r="K45" s="86" t="s">
        <v>240</v>
      </c>
    </row>
    <row r="46" spans="1:11" ht="23.1" customHeight="1">
      <c r="A46" s="201"/>
      <c r="B46" s="27" t="s">
        <v>555</v>
      </c>
      <c r="C46" s="27"/>
      <c r="D46" s="31"/>
      <c r="E46" s="203"/>
      <c r="F46" s="31" t="s">
        <v>644</v>
      </c>
      <c r="G46" s="31"/>
      <c r="H46" s="203"/>
      <c r="I46" s="203" t="s">
        <v>971</v>
      </c>
      <c r="J46" s="27"/>
      <c r="K46" s="31"/>
    </row>
    <row r="47" spans="1:11" ht="23.1" customHeight="1">
      <c r="A47" s="90" t="s">
        <v>626</v>
      </c>
      <c r="B47" s="90"/>
      <c r="C47" s="90"/>
      <c r="D47" s="90"/>
      <c r="E47" s="90"/>
      <c r="F47" s="90"/>
      <c r="G47" s="90"/>
      <c r="H47" s="90"/>
      <c r="I47" s="90"/>
      <c r="J47" s="827" t="s">
        <v>539</v>
      </c>
      <c r="K47" s="828"/>
    </row>
    <row r="48" spans="1:11" ht="23.1" customHeight="1">
      <c r="A48" s="90" t="s">
        <v>11</v>
      </c>
      <c r="B48" s="90" t="s">
        <v>636</v>
      </c>
      <c r="C48" s="90"/>
      <c r="D48" s="90"/>
      <c r="E48" s="90"/>
      <c r="F48" s="90"/>
      <c r="G48" s="90"/>
      <c r="H48" s="90"/>
      <c r="I48" s="90"/>
      <c r="J48" s="90"/>
      <c r="K48" s="90"/>
    </row>
    <row r="49" spans="1:11" ht="23.1" customHeight="1">
      <c r="A49" s="537"/>
      <c r="B49" s="800"/>
      <c r="C49" s="800"/>
      <c r="D49" s="801" t="s">
        <v>14</v>
      </c>
      <c r="E49" s="802" t="s">
        <v>15</v>
      </c>
      <c r="F49" s="803"/>
      <c r="G49" s="803"/>
      <c r="H49" s="804"/>
      <c r="I49" s="801" t="s">
        <v>17</v>
      </c>
      <c r="J49" s="801" t="s">
        <v>19</v>
      </c>
      <c r="K49" s="805" t="s">
        <v>21</v>
      </c>
    </row>
    <row r="50" spans="1:11" ht="23.1" customHeight="1">
      <c r="A50" s="806" t="s">
        <v>12</v>
      </c>
      <c r="B50" s="806" t="s">
        <v>5</v>
      </c>
      <c r="C50" s="806" t="s">
        <v>13</v>
      </c>
      <c r="D50" s="807" t="s">
        <v>22</v>
      </c>
      <c r="E50" s="801">
        <v>2561</v>
      </c>
      <c r="F50" s="801">
        <v>2562</v>
      </c>
      <c r="G50" s="801">
        <v>2563</v>
      </c>
      <c r="H50" s="801">
        <v>2564</v>
      </c>
      <c r="I50" s="806" t="s">
        <v>18</v>
      </c>
      <c r="J50" s="806" t="s">
        <v>20</v>
      </c>
      <c r="K50" s="807" t="s">
        <v>42</v>
      </c>
    </row>
    <row r="51" spans="1:11" ht="23.1" customHeight="1">
      <c r="A51" s="808"/>
      <c r="B51" s="808"/>
      <c r="C51" s="808"/>
      <c r="D51" s="808" t="s">
        <v>23</v>
      </c>
      <c r="E51" s="808" t="s">
        <v>16</v>
      </c>
      <c r="F51" s="808" t="s">
        <v>16</v>
      </c>
      <c r="G51" s="808" t="s">
        <v>16</v>
      </c>
      <c r="H51" s="808" t="s">
        <v>16</v>
      </c>
      <c r="I51" s="808"/>
      <c r="J51" s="808"/>
      <c r="K51" s="809" t="s">
        <v>43</v>
      </c>
    </row>
    <row r="52" spans="1:11" ht="23.1" customHeight="1">
      <c r="A52" s="810">
        <v>16</v>
      </c>
      <c r="B52" s="811" t="s">
        <v>1312</v>
      </c>
      <c r="C52" s="811" t="s">
        <v>1228</v>
      </c>
      <c r="D52" s="812" t="s">
        <v>285</v>
      </c>
      <c r="E52" s="813">
        <v>200000</v>
      </c>
      <c r="F52" s="813"/>
      <c r="G52" s="813"/>
      <c r="H52" s="814"/>
      <c r="I52" s="814" t="s">
        <v>1189</v>
      </c>
      <c r="J52" s="811" t="s">
        <v>1233</v>
      </c>
      <c r="K52" s="812" t="s">
        <v>240</v>
      </c>
    </row>
    <row r="53" spans="1:11" ht="23.1" customHeight="1">
      <c r="A53" s="160"/>
      <c r="B53" s="26" t="s">
        <v>1234</v>
      </c>
      <c r="C53" s="26" t="s">
        <v>1230</v>
      </c>
      <c r="D53" s="86"/>
      <c r="E53" s="86" t="s">
        <v>644</v>
      </c>
      <c r="F53" s="86"/>
      <c r="G53" s="86"/>
      <c r="H53" s="162"/>
      <c r="I53" s="162" t="s">
        <v>1193</v>
      </c>
      <c r="J53" s="26"/>
      <c r="K53" s="86"/>
    </row>
    <row r="54" spans="1:11" ht="23.1" customHeight="1">
      <c r="A54" s="86">
        <v>17</v>
      </c>
      <c r="B54" s="26" t="s">
        <v>1235</v>
      </c>
      <c r="C54" s="26" t="s">
        <v>1228</v>
      </c>
      <c r="D54" s="86" t="s">
        <v>285</v>
      </c>
      <c r="E54" s="162">
        <v>100000</v>
      </c>
      <c r="F54" s="161"/>
      <c r="G54" s="161"/>
      <c r="H54" s="162"/>
      <c r="I54" s="162" t="s">
        <v>1189</v>
      </c>
      <c r="J54" s="26" t="s">
        <v>1233</v>
      </c>
      <c r="K54" s="86" t="s">
        <v>240</v>
      </c>
    </row>
    <row r="55" spans="1:11" ht="23.1" customHeight="1">
      <c r="A55" s="160"/>
      <c r="B55" s="187" t="s">
        <v>554</v>
      </c>
      <c r="C55" s="26" t="s">
        <v>1230</v>
      </c>
      <c r="D55" s="173"/>
      <c r="E55" s="162" t="s">
        <v>644</v>
      </c>
      <c r="F55" s="86"/>
      <c r="G55" s="86"/>
      <c r="H55" s="162"/>
      <c r="I55" s="162" t="s">
        <v>1237</v>
      </c>
      <c r="J55" s="182"/>
      <c r="K55" s="173"/>
    </row>
    <row r="56" spans="1:11" ht="23.1" customHeight="1">
      <c r="A56" s="160">
        <v>18</v>
      </c>
      <c r="B56" s="187" t="s">
        <v>1238</v>
      </c>
      <c r="C56" s="26" t="s">
        <v>1239</v>
      </c>
      <c r="D56" s="173" t="s">
        <v>1240</v>
      </c>
      <c r="E56" s="162">
        <v>100000</v>
      </c>
      <c r="F56" s="161"/>
      <c r="G56" s="161"/>
      <c r="H56" s="162"/>
      <c r="I56" s="162" t="s">
        <v>1189</v>
      </c>
      <c r="J56" s="173" t="s">
        <v>1241</v>
      </c>
      <c r="K56" s="173" t="s">
        <v>240</v>
      </c>
    </row>
    <row r="57" spans="1:11" ht="23.1" customHeight="1">
      <c r="A57" s="160"/>
      <c r="B57" s="187" t="s">
        <v>1242</v>
      </c>
      <c r="C57" s="26"/>
      <c r="D57" s="173"/>
      <c r="E57" s="162" t="s">
        <v>644</v>
      </c>
      <c r="F57" s="86"/>
      <c r="G57" s="86"/>
      <c r="H57" s="162"/>
      <c r="I57" s="162" t="s">
        <v>971</v>
      </c>
      <c r="J57" s="182"/>
      <c r="K57" s="173"/>
    </row>
    <row r="58" spans="1:11" ht="23.1" customHeight="1">
      <c r="A58" s="160">
        <v>19</v>
      </c>
      <c r="B58" s="187" t="s">
        <v>1243</v>
      </c>
      <c r="C58" s="26" t="s">
        <v>1228</v>
      </c>
      <c r="D58" s="173" t="s">
        <v>1214</v>
      </c>
      <c r="E58" s="162">
        <v>200000</v>
      </c>
      <c r="F58" s="162">
        <v>200000</v>
      </c>
      <c r="G58" s="86"/>
      <c r="H58" s="162"/>
      <c r="I58" s="162" t="s">
        <v>1189</v>
      </c>
      <c r="J58" s="182"/>
      <c r="K58" s="173" t="s">
        <v>240</v>
      </c>
    </row>
    <row r="59" spans="1:11" ht="23.1" customHeight="1">
      <c r="A59" s="160"/>
      <c r="B59" s="187" t="s">
        <v>8</v>
      </c>
      <c r="C59" s="26"/>
      <c r="D59" s="173"/>
      <c r="E59" s="162" t="s">
        <v>644</v>
      </c>
      <c r="F59" s="162" t="s">
        <v>644</v>
      </c>
      <c r="G59" s="86"/>
      <c r="H59" s="162"/>
      <c r="I59" s="162" t="s">
        <v>971</v>
      </c>
      <c r="J59" s="182" t="s">
        <v>1244</v>
      </c>
      <c r="K59" s="173"/>
    </row>
    <row r="60" spans="1:11" ht="23.1" customHeight="1">
      <c r="A60" s="86">
        <v>20</v>
      </c>
      <c r="B60" s="26" t="s">
        <v>1245</v>
      </c>
      <c r="C60" s="26" t="s">
        <v>1246</v>
      </c>
      <c r="D60" s="26" t="s">
        <v>1313</v>
      </c>
      <c r="E60" s="162"/>
      <c r="F60" s="161">
        <v>500000</v>
      </c>
      <c r="G60" s="161"/>
      <c r="H60" s="162"/>
      <c r="I60" s="162" t="s">
        <v>1189</v>
      </c>
      <c r="J60" s="26" t="s">
        <v>1247</v>
      </c>
      <c r="K60" s="86" t="s">
        <v>240</v>
      </c>
    </row>
    <row r="61" spans="1:11" ht="23.1" customHeight="1">
      <c r="A61" s="160"/>
      <c r="B61" s="26"/>
      <c r="C61" s="26" t="s">
        <v>1248</v>
      </c>
      <c r="D61" s="187"/>
      <c r="E61" s="162"/>
      <c r="F61" s="162" t="s">
        <v>644</v>
      </c>
      <c r="G61" s="162"/>
      <c r="H61" s="162"/>
      <c r="I61" s="162" t="s">
        <v>1193</v>
      </c>
      <c r="J61" s="182"/>
      <c r="K61" s="173"/>
    </row>
    <row r="62" spans="1:11" ht="23.1" customHeight="1">
      <c r="A62" s="160">
        <v>21</v>
      </c>
      <c r="B62" s="26" t="s">
        <v>1249</v>
      </c>
      <c r="C62" s="26" t="s">
        <v>1246</v>
      </c>
      <c r="D62" s="86" t="s">
        <v>285</v>
      </c>
      <c r="E62" s="161">
        <v>200000</v>
      </c>
      <c r="F62" s="161"/>
      <c r="G62" s="161"/>
      <c r="H62" s="162"/>
      <c r="I62" s="162" t="s">
        <v>1189</v>
      </c>
      <c r="J62" s="26" t="s">
        <v>1250</v>
      </c>
      <c r="K62" s="86" t="s">
        <v>240</v>
      </c>
    </row>
    <row r="63" spans="1:11" ht="23.1" customHeight="1">
      <c r="A63" s="160"/>
      <c r="B63" s="26" t="s">
        <v>554</v>
      </c>
      <c r="C63" s="26"/>
      <c r="D63" s="86"/>
      <c r="E63" s="86" t="s">
        <v>644</v>
      </c>
      <c r="F63" s="86"/>
      <c r="G63" s="86"/>
      <c r="H63" s="162"/>
      <c r="I63" s="162" t="s">
        <v>1237</v>
      </c>
      <c r="J63" s="26"/>
      <c r="K63" s="173"/>
    </row>
    <row r="64" spans="1:11" ht="23.1" customHeight="1">
      <c r="A64" s="86">
        <v>22</v>
      </c>
      <c r="B64" s="26" t="s">
        <v>1251</v>
      </c>
      <c r="C64" s="26" t="s">
        <v>1252</v>
      </c>
      <c r="D64" s="86" t="s">
        <v>285</v>
      </c>
      <c r="E64" s="161"/>
      <c r="F64" s="161">
        <v>200000</v>
      </c>
      <c r="G64" s="161"/>
      <c r="H64" s="161"/>
      <c r="I64" s="162" t="s">
        <v>1189</v>
      </c>
      <c r="J64" s="26" t="s">
        <v>1253</v>
      </c>
      <c r="K64" s="86" t="s">
        <v>240</v>
      </c>
    </row>
    <row r="65" spans="1:11" ht="23.1" customHeight="1">
      <c r="A65" s="160"/>
      <c r="B65" s="26"/>
      <c r="C65" s="26"/>
      <c r="D65" s="173"/>
      <c r="E65" s="86"/>
      <c r="F65" s="86" t="s">
        <v>644</v>
      </c>
      <c r="G65" s="86"/>
      <c r="H65" s="86"/>
      <c r="I65" s="162" t="s">
        <v>971</v>
      </c>
      <c r="J65" s="182"/>
      <c r="K65" s="173"/>
    </row>
    <row r="66" spans="1:11" ht="23.1" customHeight="1">
      <c r="A66" s="160">
        <v>23</v>
      </c>
      <c r="B66" s="187" t="s">
        <v>1254</v>
      </c>
      <c r="C66" s="26" t="s">
        <v>1255</v>
      </c>
      <c r="D66" s="173" t="s">
        <v>285</v>
      </c>
      <c r="E66" s="162">
        <v>200000</v>
      </c>
      <c r="F66" s="161"/>
      <c r="G66" s="161"/>
      <c r="H66" s="162"/>
      <c r="I66" s="162" t="s">
        <v>888</v>
      </c>
      <c r="J66" s="173" t="s">
        <v>1233</v>
      </c>
      <c r="K66" s="173" t="s">
        <v>240</v>
      </c>
    </row>
    <row r="67" spans="1:11" ht="23.1" customHeight="1">
      <c r="A67" s="160"/>
      <c r="B67" s="187" t="s">
        <v>555</v>
      </c>
      <c r="C67" s="26" t="s">
        <v>1256</v>
      </c>
      <c r="D67" s="173"/>
      <c r="E67" s="162" t="s">
        <v>644</v>
      </c>
      <c r="F67" s="86"/>
      <c r="G67" s="86"/>
      <c r="H67" s="162"/>
      <c r="I67" s="162" t="s">
        <v>1257</v>
      </c>
      <c r="J67" s="182"/>
      <c r="K67" s="173"/>
    </row>
    <row r="68" spans="1:11" ht="23.1" customHeight="1">
      <c r="A68" s="201"/>
      <c r="B68" s="202"/>
      <c r="C68" s="27"/>
      <c r="D68" s="184"/>
      <c r="E68" s="203"/>
      <c r="F68" s="31"/>
      <c r="G68" s="31"/>
      <c r="H68" s="203"/>
      <c r="I68" s="203"/>
      <c r="J68" s="183"/>
      <c r="K68" s="184"/>
    </row>
    <row r="69" spans="1:11" ht="23.1" customHeight="1">
      <c r="A69" s="90" t="s">
        <v>626</v>
      </c>
      <c r="B69" s="90"/>
      <c r="C69" s="90"/>
      <c r="D69" s="90"/>
      <c r="E69" s="90"/>
      <c r="F69" s="90"/>
      <c r="G69" s="90"/>
      <c r="H69" s="90"/>
      <c r="I69" s="90"/>
      <c r="J69" s="827" t="s">
        <v>539</v>
      </c>
      <c r="K69" s="828"/>
    </row>
    <row r="70" spans="1:11" ht="23.1" customHeight="1">
      <c r="A70" s="90" t="s">
        <v>11</v>
      </c>
      <c r="B70" s="90" t="s">
        <v>636</v>
      </c>
      <c r="C70" s="90"/>
      <c r="D70" s="90"/>
      <c r="E70" s="90"/>
      <c r="F70" s="90"/>
      <c r="G70" s="90"/>
      <c r="H70" s="90"/>
      <c r="I70" s="90"/>
      <c r="J70" s="90"/>
      <c r="K70" s="90"/>
    </row>
    <row r="71" spans="1:11" ht="23.1" customHeight="1">
      <c r="A71" s="537"/>
      <c r="B71" s="800"/>
      <c r="C71" s="800"/>
      <c r="D71" s="801" t="s">
        <v>14</v>
      </c>
      <c r="E71" s="802" t="s">
        <v>15</v>
      </c>
      <c r="F71" s="803"/>
      <c r="G71" s="803"/>
      <c r="H71" s="804"/>
      <c r="I71" s="801" t="s">
        <v>17</v>
      </c>
      <c r="J71" s="801" t="s">
        <v>19</v>
      </c>
      <c r="K71" s="805" t="s">
        <v>21</v>
      </c>
    </row>
    <row r="72" spans="1:11" ht="23.1" customHeight="1">
      <c r="A72" s="806" t="s">
        <v>12</v>
      </c>
      <c r="B72" s="806" t="s">
        <v>5</v>
      </c>
      <c r="C72" s="806" t="s">
        <v>13</v>
      </c>
      <c r="D72" s="807" t="s">
        <v>22</v>
      </c>
      <c r="E72" s="801">
        <v>2561</v>
      </c>
      <c r="F72" s="801">
        <v>2562</v>
      </c>
      <c r="G72" s="801">
        <v>2563</v>
      </c>
      <c r="H72" s="801">
        <v>2564</v>
      </c>
      <c r="I72" s="806" t="s">
        <v>18</v>
      </c>
      <c r="J72" s="806" t="s">
        <v>20</v>
      </c>
      <c r="K72" s="807" t="s">
        <v>42</v>
      </c>
    </row>
    <row r="73" spans="1:11" ht="23.1" customHeight="1">
      <c r="A73" s="808"/>
      <c r="B73" s="808"/>
      <c r="C73" s="808"/>
      <c r="D73" s="808" t="s">
        <v>23</v>
      </c>
      <c r="E73" s="808" t="s">
        <v>16</v>
      </c>
      <c r="F73" s="808" t="s">
        <v>16</v>
      </c>
      <c r="G73" s="808" t="s">
        <v>16</v>
      </c>
      <c r="H73" s="808" t="s">
        <v>16</v>
      </c>
      <c r="I73" s="808"/>
      <c r="J73" s="808"/>
      <c r="K73" s="809" t="s">
        <v>43</v>
      </c>
    </row>
    <row r="74" spans="1:11" ht="23.1" customHeight="1">
      <c r="A74" s="810">
        <v>24</v>
      </c>
      <c r="B74" s="811" t="s">
        <v>1258</v>
      </c>
      <c r="C74" s="811" t="s">
        <v>1252</v>
      </c>
      <c r="D74" s="822" t="s">
        <v>1259</v>
      </c>
      <c r="E74" s="814"/>
      <c r="F74" s="814"/>
      <c r="G74" s="814"/>
      <c r="H74" s="813">
        <v>200000</v>
      </c>
      <c r="I74" s="814" t="s">
        <v>1189</v>
      </c>
      <c r="J74" s="811" t="s">
        <v>1253</v>
      </c>
      <c r="K74" s="822" t="s">
        <v>240</v>
      </c>
    </row>
    <row r="75" spans="1:11" ht="23.1" customHeight="1">
      <c r="A75" s="160"/>
      <c r="B75" s="182"/>
      <c r="C75" s="26"/>
      <c r="D75" s="173"/>
      <c r="E75" s="162"/>
      <c r="F75" s="162"/>
      <c r="G75" s="162"/>
      <c r="H75" s="86" t="s">
        <v>644</v>
      </c>
      <c r="I75" s="162" t="s">
        <v>1193</v>
      </c>
      <c r="J75" s="182"/>
      <c r="K75" s="173"/>
    </row>
    <row r="76" spans="1:11" ht="23.1" customHeight="1">
      <c r="A76" s="160">
        <v>25</v>
      </c>
      <c r="B76" s="26" t="s">
        <v>1311</v>
      </c>
      <c r="C76" s="26" t="s">
        <v>1228</v>
      </c>
      <c r="D76" s="86" t="s">
        <v>285</v>
      </c>
      <c r="E76" s="161">
        <v>200000</v>
      </c>
      <c r="F76" s="161"/>
      <c r="G76" s="161"/>
      <c r="H76" s="162"/>
      <c r="I76" s="162" t="s">
        <v>1260</v>
      </c>
      <c r="J76" s="26" t="s">
        <v>1233</v>
      </c>
      <c r="K76" s="86" t="s">
        <v>240</v>
      </c>
    </row>
    <row r="77" spans="1:11" ht="23.1" customHeight="1">
      <c r="A77" s="160"/>
      <c r="B77" s="26"/>
      <c r="C77" s="26" t="s">
        <v>1230</v>
      </c>
      <c r="D77" s="86"/>
      <c r="E77" s="86" t="s">
        <v>819</v>
      </c>
      <c r="F77" s="86"/>
      <c r="G77" s="86"/>
      <c r="H77" s="162"/>
      <c r="I77" s="162" t="s">
        <v>1261</v>
      </c>
      <c r="J77" s="26"/>
      <c r="K77" s="86"/>
    </row>
    <row r="78" spans="1:11" ht="23.1" customHeight="1">
      <c r="A78" s="86">
        <v>26</v>
      </c>
      <c r="B78" s="26" t="s">
        <v>1262</v>
      </c>
      <c r="C78" s="26" t="s">
        <v>1228</v>
      </c>
      <c r="D78" s="86" t="s">
        <v>1236</v>
      </c>
      <c r="E78" s="162"/>
      <c r="F78" s="161">
        <v>100000</v>
      </c>
      <c r="G78" s="161"/>
      <c r="H78" s="162"/>
      <c r="I78" s="162" t="s">
        <v>1263</v>
      </c>
      <c r="J78" s="26" t="s">
        <v>1233</v>
      </c>
      <c r="K78" s="86" t="s">
        <v>240</v>
      </c>
    </row>
    <row r="79" spans="1:11" ht="23.1" customHeight="1">
      <c r="A79" s="160"/>
      <c r="B79" s="187"/>
      <c r="C79" s="26" t="s">
        <v>1230</v>
      </c>
      <c r="D79" s="173"/>
      <c r="E79" s="162"/>
      <c r="F79" s="86" t="s">
        <v>644</v>
      </c>
      <c r="G79" s="86"/>
      <c r="H79" s="162"/>
      <c r="I79" s="162" t="s">
        <v>1193</v>
      </c>
      <c r="J79" s="182"/>
      <c r="K79" s="173"/>
    </row>
    <row r="80" spans="1:11" ht="23.1" customHeight="1">
      <c r="A80" s="160">
        <v>27</v>
      </c>
      <c r="B80" s="187" t="s">
        <v>1264</v>
      </c>
      <c r="C80" s="26" t="s">
        <v>1239</v>
      </c>
      <c r="D80" s="173" t="s">
        <v>1240</v>
      </c>
      <c r="E80" s="161">
        <v>200000</v>
      </c>
      <c r="F80" s="161">
        <v>200000</v>
      </c>
      <c r="G80" s="161"/>
      <c r="H80" s="161"/>
      <c r="I80" s="162" t="s">
        <v>1263</v>
      </c>
      <c r="J80" s="173" t="s">
        <v>1241</v>
      </c>
      <c r="K80" s="173" t="s">
        <v>240</v>
      </c>
    </row>
    <row r="81" spans="1:11" ht="23.1" customHeight="1">
      <c r="A81" s="160"/>
      <c r="B81" s="187" t="s">
        <v>1265</v>
      </c>
      <c r="C81" s="26"/>
      <c r="D81" s="173"/>
      <c r="E81" s="86" t="s">
        <v>644</v>
      </c>
      <c r="F81" s="86" t="s">
        <v>644</v>
      </c>
      <c r="G81" s="86"/>
      <c r="H81" s="86"/>
      <c r="I81" s="162" t="s">
        <v>971</v>
      </c>
      <c r="J81" s="182"/>
      <c r="K81" s="173"/>
    </row>
    <row r="82" spans="1:11" ht="23.1" customHeight="1">
      <c r="A82" s="160"/>
      <c r="B82" s="187" t="s">
        <v>1266</v>
      </c>
      <c r="C82" s="26"/>
      <c r="D82" s="173"/>
      <c r="E82" s="162"/>
      <c r="F82" s="86"/>
      <c r="G82" s="86"/>
      <c r="H82" s="162"/>
      <c r="I82" s="162"/>
      <c r="J82" s="182"/>
      <c r="K82" s="173"/>
    </row>
    <row r="83" spans="1:11" ht="23.1" customHeight="1">
      <c r="A83" s="160"/>
      <c r="B83" s="187"/>
      <c r="C83" s="26"/>
      <c r="D83" s="173"/>
      <c r="E83" s="162"/>
      <c r="F83" s="86"/>
      <c r="G83" s="86"/>
      <c r="H83" s="162"/>
      <c r="I83" s="162"/>
      <c r="J83" s="182"/>
      <c r="K83" s="173"/>
    </row>
    <row r="84" spans="1:11" ht="23.1" customHeight="1">
      <c r="A84" s="160">
        <v>28</v>
      </c>
      <c r="B84" s="26" t="s">
        <v>1267</v>
      </c>
      <c r="C84" s="26" t="s">
        <v>1228</v>
      </c>
      <c r="D84" s="86" t="s">
        <v>285</v>
      </c>
      <c r="E84" s="161">
        <v>100000</v>
      </c>
      <c r="F84" s="161"/>
      <c r="G84" s="161"/>
      <c r="H84" s="162"/>
      <c r="I84" s="162" t="s">
        <v>888</v>
      </c>
      <c r="J84" s="26" t="s">
        <v>1233</v>
      </c>
      <c r="K84" s="86" t="s">
        <v>240</v>
      </c>
    </row>
    <row r="85" spans="1:11" ht="23.1" customHeight="1">
      <c r="A85" s="86"/>
      <c r="B85" s="26" t="s">
        <v>557</v>
      </c>
      <c r="C85" s="26" t="s">
        <v>1230</v>
      </c>
      <c r="D85" s="86"/>
      <c r="E85" s="86" t="s">
        <v>644</v>
      </c>
      <c r="F85" s="86"/>
      <c r="G85" s="86"/>
      <c r="H85" s="162"/>
      <c r="I85" s="162" t="s">
        <v>1257</v>
      </c>
      <c r="J85" s="26"/>
      <c r="K85" s="86"/>
    </row>
    <row r="86" spans="1:11" ht="23.1" customHeight="1">
      <c r="A86" s="160">
        <v>29</v>
      </c>
      <c r="B86" s="26" t="s">
        <v>1268</v>
      </c>
      <c r="C86" s="26" t="s">
        <v>1269</v>
      </c>
      <c r="D86" s="86" t="s">
        <v>285</v>
      </c>
      <c r="E86" s="161">
        <v>500000</v>
      </c>
      <c r="F86" s="161">
        <v>500000</v>
      </c>
      <c r="G86" s="161"/>
      <c r="H86" s="162"/>
      <c r="I86" s="162" t="s">
        <v>1263</v>
      </c>
      <c r="J86" s="26" t="s">
        <v>1270</v>
      </c>
      <c r="K86" s="86" t="s">
        <v>240</v>
      </c>
    </row>
    <row r="87" spans="1:11" ht="23.1" customHeight="1">
      <c r="A87" s="160"/>
      <c r="B87" s="187" t="s">
        <v>553</v>
      </c>
      <c r="C87" s="26"/>
      <c r="D87" s="173"/>
      <c r="E87" s="86" t="s">
        <v>644</v>
      </c>
      <c r="F87" s="86" t="s">
        <v>644</v>
      </c>
      <c r="G87" s="86"/>
      <c r="H87" s="162"/>
      <c r="I87" s="162" t="s">
        <v>1193</v>
      </c>
      <c r="J87" s="182"/>
      <c r="K87" s="173"/>
    </row>
    <row r="88" spans="1:11" ht="23.1" customHeight="1">
      <c r="A88" s="160">
        <v>30</v>
      </c>
      <c r="B88" s="187" t="s">
        <v>1254</v>
      </c>
      <c r="C88" s="26" t="s">
        <v>1255</v>
      </c>
      <c r="D88" s="173" t="s">
        <v>285</v>
      </c>
      <c r="E88" s="162"/>
      <c r="F88" s="161"/>
      <c r="G88" s="162">
        <v>200000</v>
      </c>
      <c r="H88" s="162"/>
      <c r="I88" s="162" t="s">
        <v>888</v>
      </c>
      <c r="J88" s="173" t="s">
        <v>1233</v>
      </c>
      <c r="K88" s="173" t="s">
        <v>240</v>
      </c>
    </row>
    <row r="89" spans="1:11" ht="23.1" customHeight="1">
      <c r="A89" s="86"/>
      <c r="B89" s="187" t="s">
        <v>555</v>
      </c>
      <c r="C89" s="26" t="s">
        <v>1256</v>
      </c>
      <c r="D89" s="173"/>
      <c r="E89" s="162"/>
      <c r="F89" s="86"/>
      <c r="G89" s="162" t="s">
        <v>644</v>
      </c>
      <c r="H89" s="162"/>
      <c r="I89" s="162" t="s">
        <v>971</v>
      </c>
      <c r="J89" s="182"/>
      <c r="K89" s="173"/>
    </row>
    <row r="90" spans="1:11" ht="23.1" customHeight="1">
      <c r="A90" s="31"/>
      <c r="B90" s="202"/>
      <c r="C90" s="27"/>
      <c r="D90" s="184"/>
      <c r="E90" s="203"/>
      <c r="F90" s="31"/>
      <c r="G90" s="31"/>
      <c r="H90" s="203"/>
      <c r="I90" s="203"/>
      <c r="J90" s="183"/>
      <c r="K90" s="184"/>
    </row>
    <row r="91" spans="1:11" ht="23.1" customHeight="1">
      <c r="A91" s="90" t="s">
        <v>626</v>
      </c>
      <c r="B91" s="90"/>
      <c r="C91" s="90"/>
      <c r="D91" s="90"/>
      <c r="E91" s="90"/>
      <c r="F91" s="90"/>
      <c r="G91" s="90"/>
      <c r="H91" s="90"/>
      <c r="I91" s="90"/>
      <c r="J91" s="827" t="s">
        <v>539</v>
      </c>
      <c r="K91" s="828"/>
    </row>
    <row r="92" spans="1:11" ht="23.1" customHeight="1">
      <c r="A92" s="90" t="s">
        <v>11</v>
      </c>
      <c r="B92" s="90" t="s">
        <v>636</v>
      </c>
      <c r="C92" s="90"/>
      <c r="D92" s="90"/>
      <c r="E92" s="90"/>
      <c r="F92" s="90"/>
      <c r="G92" s="90"/>
      <c r="H92" s="90"/>
      <c r="I92" s="90"/>
      <c r="J92" s="90"/>
      <c r="K92" s="90"/>
    </row>
    <row r="93" spans="1:11" ht="23.1" customHeight="1">
      <c r="A93" s="537"/>
      <c r="B93" s="800"/>
      <c r="C93" s="800"/>
      <c r="D93" s="801" t="s">
        <v>14</v>
      </c>
      <c r="E93" s="802" t="s">
        <v>15</v>
      </c>
      <c r="F93" s="803"/>
      <c r="G93" s="803"/>
      <c r="H93" s="804"/>
      <c r="I93" s="801" t="s">
        <v>17</v>
      </c>
      <c r="J93" s="801" t="s">
        <v>19</v>
      </c>
      <c r="K93" s="805" t="s">
        <v>21</v>
      </c>
    </row>
    <row r="94" spans="1:11" ht="23.1" customHeight="1">
      <c r="A94" s="806" t="s">
        <v>12</v>
      </c>
      <c r="B94" s="806" t="s">
        <v>5</v>
      </c>
      <c r="C94" s="806" t="s">
        <v>13</v>
      </c>
      <c r="D94" s="807" t="s">
        <v>22</v>
      </c>
      <c r="E94" s="801">
        <v>2561</v>
      </c>
      <c r="F94" s="801">
        <v>2562</v>
      </c>
      <c r="G94" s="801">
        <v>2563</v>
      </c>
      <c r="H94" s="801">
        <v>2564</v>
      </c>
      <c r="I94" s="806" t="s">
        <v>18</v>
      </c>
      <c r="J94" s="806" t="s">
        <v>20</v>
      </c>
      <c r="K94" s="807" t="s">
        <v>42</v>
      </c>
    </row>
    <row r="95" spans="1:11" ht="23.1" customHeight="1">
      <c r="A95" s="808"/>
      <c r="B95" s="808"/>
      <c r="C95" s="808"/>
      <c r="D95" s="808" t="s">
        <v>23</v>
      </c>
      <c r="E95" s="808" t="s">
        <v>16</v>
      </c>
      <c r="F95" s="808" t="s">
        <v>16</v>
      </c>
      <c r="G95" s="808" t="s">
        <v>16</v>
      </c>
      <c r="H95" s="808" t="s">
        <v>16</v>
      </c>
      <c r="I95" s="808"/>
      <c r="J95" s="808"/>
      <c r="K95" s="809" t="s">
        <v>43</v>
      </c>
    </row>
    <row r="96" spans="1:11" ht="23.1" customHeight="1">
      <c r="A96" s="810">
        <v>31</v>
      </c>
      <c r="B96" s="811" t="s">
        <v>1271</v>
      </c>
      <c r="C96" s="811" t="s">
        <v>1228</v>
      </c>
      <c r="D96" s="822" t="s">
        <v>1272</v>
      </c>
      <c r="E96" s="814">
        <v>500000</v>
      </c>
      <c r="F96" s="814">
        <v>500000</v>
      </c>
      <c r="G96" s="814"/>
      <c r="H96" s="812"/>
      <c r="I96" s="812" t="s">
        <v>888</v>
      </c>
      <c r="J96" s="811" t="s">
        <v>1233</v>
      </c>
      <c r="K96" s="822" t="s">
        <v>240</v>
      </c>
    </row>
    <row r="97" spans="1:11" ht="23.1" customHeight="1">
      <c r="A97" s="160"/>
      <c r="B97" s="182" t="s">
        <v>1273</v>
      </c>
      <c r="C97" s="26" t="s">
        <v>1230</v>
      </c>
      <c r="D97" s="173"/>
      <c r="E97" s="162" t="s">
        <v>644</v>
      </c>
      <c r="F97" s="162" t="s">
        <v>644</v>
      </c>
      <c r="G97" s="162"/>
      <c r="H97" s="162"/>
      <c r="I97" s="162" t="s">
        <v>971</v>
      </c>
      <c r="J97" s="182"/>
      <c r="K97" s="173"/>
    </row>
    <row r="98" spans="1:11" ht="23.1" customHeight="1">
      <c r="A98" s="160">
        <v>32</v>
      </c>
      <c r="B98" s="26" t="s">
        <v>1274</v>
      </c>
      <c r="C98" s="26" t="s">
        <v>1228</v>
      </c>
      <c r="D98" s="86" t="s">
        <v>285</v>
      </c>
      <c r="E98" s="161">
        <v>200000</v>
      </c>
      <c r="F98" s="161">
        <v>200000</v>
      </c>
      <c r="G98" s="161"/>
      <c r="H98" s="162"/>
      <c r="I98" s="162" t="s">
        <v>888</v>
      </c>
      <c r="J98" s="26" t="s">
        <v>1241</v>
      </c>
      <c r="K98" s="86" t="s">
        <v>240</v>
      </c>
    </row>
    <row r="99" spans="1:11" ht="23.1" customHeight="1">
      <c r="A99" s="160"/>
      <c r="B99" s="26" t="s">
        <v>1275</v>
      </c>
      <c r="C99" s="26" t="s">
        <v>1230</v>
      </c>
      <c r="D99" s="86"/>
      <c r="E99" s="86" t="s">
        <v>644</v>
      </c>
      <c r="F99" s="86" t="s">
        <v>644</v>
      </c>
      <c r="G99" s="86"/>
      <c r="H99" s="162"/>
      <c r="I99" s="162" t="s">
        <v>971</v>
      </c>
      <c r="J99" s="26"/>
      <c r="K99" s="86"/>
    </row>
    <row r="100" spans="1:11" ht="23.1" customHeight="1">
      <c r="A100" s="86">
        <v>33</v>
      </c>
      <c r="B100" s="26" t="s">
        <v>1276</v>
      </c>
      <c r="C100" s="26" t="s">
        <v>1228</v>
      </c>
      <c r="D100" s="86" t="s">
        <v>1214</v>
      </c>
      <c r="E100" s="162">
        <v>100000</v>
      </c>
      <c r="F100" s="161"/>
      <c r="G100" s="161"/>
      <c r="H100" s="162"/>
      <c r="I100" s="162" t="s">
        <v>888</v>
      </c>
      <c r="J100" s="26" t="s">
        <v>1241</v>
      </c>
      <c r="K100" s="86" t="s">
        <v>240</v>
      </c>
    </row>
    <row r="101" spans="1:11" ht="23.1" customHeight="1">
      <c r="A101" s="160"/>
      <c r="B101" s="187"/>
      <c r="C101" s="26" t="s">
        <v>1230</v>
      </c>
      <c r="D101" s="173"/>
      <c r="E101" s="162" t="s">
        <v>644</v>
      </c>
      <c r="F101" s="86"/>
      <c r="G101" s="86"/>
      <c r="H101" s="162"/>
      <c r="I101" s="162" t="s">
        <v>971</v>
      </c>
      <c r="J101" s="182"/>
      <c r="K101" s="173"/>
    </row>
    <row r="102" spans="1:11" ht="23.1" customHeight="1">
      <c r="A102" s="160">
        <v>34</v>
      </c>
      <c r="B102" s="187" t="s">
        <v>1277</v>
      </c>
      <c r="C102" s="26" t="s">
        <v>1228</v>
      </c>
      <c r="D102" s="173" t="s">
        <v>681</v>
      </c>
      <c r="E102" s="162">
        <v>300000</v>
      </c>
      <c r="F102" s="161"/>
      <c r="G102" s="161"/>
      <c r="H102" s="162"/>
      <c r="I102" s="162" t="s">
        <v>888</v>
      </c>
      <c r="J102" s="173" t="s">
        <v>1241</v>
      </c>
      <c r="K102" s="173" t="s">
        <v>240</v>
      </c>
    </row>
    <row r="103" spans="1:11" ht="23.1" customHeight="1">
      <c r="A103" s="160"/>
      <c r="B103" s="187"/>
      <c r="C103" s="26" t="s">
        <v>1230</v>
      </c>
      <c r="D103" s="173"/>
      <c r="E103" s="162" t="s">
        <v>644</v>
      </c>
      <c r="F103" s="86"/>
      <c r="G103" s="86"/>
      <c r="H103" s="162"/>
      <c r="I103" s="162" t="s">
        <v>971</v>
      </c>
      <c r="J103" s="182"/>
      <c r="K103" s="173"/>
    </row>
    <row r="104" spans="1:11" ht="23.1" customHeight="1">
      <c r="A104" s="160">
        <v>35</v>
      </c>
      <c r="B104" s="187" t="s">
        <v>1278</v>
      </c>
      <c r="C104" s="26" t="s">
        <v>1228</v>
      </c>
      <c r="D104" s="173" t="s">
        <v>934</v>
      </c>
      <c r="E104" s="162">
        <v>200000</v>
      </c>
      <c r="F104" s="86"/>
      <c r="G104" s="86"/>
      <c r="H104" s="162"/>
      <c r="I104" s="162" t="s">
        <v>888</v>
      </c>
      <c r="J104" s="182" t="s">
        <v>1241</v>
      </c>
      <c r="K104" s="173" t="s">
        <v>240</v>
      </c>
    </row>
    <row r="105" spans="1:11" ht="23.1" customHeight="1">
      <c r="A105" s="160"/>
      <c r="B105" s="187" t="s">
        <v>1279</v>
      </c>
      <c r="C105" s="26" t="s">
        <v>1230</v>
      </c>
      <c r="D105" s="173"/>
      <c r="E105" s="162" t="s">
        <v>644</v>
      </c>
      <c r="F105" s="86"/>
      <c r="G105" s="86"/>
      <c r="H105" s="162"/>
      <c r="I105" s="162" t="s">
        <v>971</v>
      </c>
      <c r="J105" s="182"/>
      <c r="K105" s="173"/>
    </row>
    <row r="106" spans="1:11" ht="23.1" customHeight="1">
      <c r="A106" s="86">
        <v>36</v>
      </c>
      <c r="B106" s="26" t="s">
        <v>1280</v>
      </c>
      <c r="C106" s="26" t="s">
        <v>1228</v>
      </c>
      <c r="D106" s="86" t="s">
        <v>1281</v>
      </c>
      <c r="E106" s="162">
        <v>200000</v>
      </c>
      <c r="F106" s="161"/>
      <c r="G106" s="161"/>
      <c r="H106" s="162"/>
      <c r="I106" s="162" t="s">
        <v>888</v>
      </c>
      <c r="J106" s="26" t="s">
        <v>1241</v>
      </c>
      <c r="K106" s="86" t="s">
        <v>240</v>
      </c>
    </row>
    <row r="107" spans="1:11" ht="23.1" customHeight="1">
      <c r="A107" s="160"/>
      <c r="B107" s="26" t="s">
        <v>1282</v>
      </c>
      <c r="C107" s="26" t="s">
        <v>1230</v>
      </c>
      <c r="D107" s="187"/>
      <c r="E107" s="162" t="s">
        <v>644</v>
      </c>
      <c r="F107" s="162"/>
      <c r="G107" s="162"/>
      <c r="H107" s="162"/>
      <c r="I107" s="162" t="s">
        <v>971</v>
      </c>
      <c r="J107" s="182"/>
      <c r="K107" s="173"/>
    </row>
    <row r="108" spans="1:11" ht="23.1" customHeight="1">
      <c r="A108" s="160">
        <v>37</v>
      </c>
      <c r="B108" s="26" t="s">
        <v>1283</v>
      </c>
      <c r="C108" s="26" t="s">
        <v>1228</v>
      </c>
      <c r="D108" s="86" t="s">
        <v>681</v>
      </c>
      <c r="E108" s="161">
        <v>100000</v>
      </c>
      <c r="F108" s="161"/>
      <c r="G108" s="161"/>
      <c r="H108" s="162"/>
      <c r="I108" s="162" t="s">
        <v>888</v>
      </c>
      <c r="J108" s="26" t="s">
        <v>1233</v>
      </c>
      <c r="K108" s="86" t="s">
        <v>240</v>
      </c>
    </row>
    <row r="109" spans="1:11" ht="23.1" customHeight="1">
      <c r="A109" s="160"/>
      <c r="B109" s="26" t="s">
        <v>555</v>
      </c>
      <c r="C109" s="26" t="s">
        <v>1230</v>
      </c>
      <c r="D109" s="86"/>
      <c r="E109" s="86" t="s">
        <v>644</v>
      </c>
      <c r="F109" s="86"/>
      <c r="G109" s="86"/>
      <c r="H109" s="162"/>
      <c r="I109" s="162" t="s">
        <v>1257</v>
      </c>
      <c r="J109" s="26"/>
      <c r="K109" s="173"/>
    </row>
    <row r="110" spans="1:11" ht="23.1" customHeight="1">
      <c r="A110" s="86">
        <v>38</v>
      </c>
      <c r="B110" s="26" t="s">
        <v>1284</v>
      </c>
      <c r="C110" s="26" t="s">
        <v>1228</v>
      </c>
      <c r="D110" s="86" t="s">
        <v>1285</v>
      </c>
      <c r="E110" s="161">
        <v>100000</v>
      </c>
      <c r="F110" s="161"/>
      <c r="G110" s="161"/>
      <c r="H110" s="161"/>
      <c r="I110" s="161" t="s">
        <v>888</v>
      </c>
      <c r="J110" s="26" t="s">
        <v>1241</v>
      </c>
      <c r="K110" s="86" t="s">
        <v>240</v>
      </c>
    </row>
    <row r="111" spans="1:11" ht="23.1" customHeight="1">
      <c r="A111" s="160"/>
      <c r="B111" s="26" t="s">
        <v>1286</v>
      </c>
      <c r="C111" s="26" t="s">
        <v>1230</v>
      </c>
      <c r="D111" s="173"/>
      <c r="E111" s="86" t="s">
        <v>644</v>
      </c>
      <c r="F111" s="86"/>
      <c r="G111" s="86"/>
      <c r="H111" s="86"/>
      <c r="I111" s="86" t="s">
        <v>971</v>
      </c>
      <c r="J111" s="182"/>
      <c r="K111" s="173"/>
    </row>
    <row r="112" spans="1:11" ht="23.1" customHeight="1">
      <c r="A112" s="201"/>
      <c r="B112" s="27"/>
      <c r="C112" s="27"/>
      <c r="D112" s="184"/>
      <c r="E112" s="31"/>
      <c r="F112" s="31"/>
      <c r="G112" s="31"/>
      <c r="H112" s="31"/>
      <c r="I112" s="31"/>
      <c r="J112" s="183"/>
      <c r="K112" s="184"/>
    </row>
    <row r="113" spans="1:11" ht="23.1" customHeight="1">
      <c r="A113" s="90" t="s">
        <v>626</v>
      </c>
      <c r="B113" s="90"/>
      <c r="C113" s="90"/>
      <c r="D113" s="90"/>
      <c r="E113" s="90"/>
      <c r="F113" s="90"/>
      <c r="G113" s="90"/>
      <c r="H113" s="90"/>
      <c r="I113" s="90"/>
      <c r="J113" s="827" t="s">
        <v>539</v>
      </c>
      <c r="K113" s="828"/>
    </row>
    <row r="114" spans="1:11" ht="23.1" customHeight="1">
      <c r="A114" s="90" t="s">
        <v>11</v>
      </c>
      <c r="B114" s="90" t="s">
        <v>636</v>
      </c>
      <c r="C114" s="90"/>
      <c r="D114" s="90"/>
      <c r="E114" s="90"/>
      <c r="F114" s="90"/>
      <c r="G114" s="90"/>
      <c r="H114" s="90"/>
      <c r="I114" s="90"/>
      <c r="J114" s="90"/>
      <c r="K114" s="90"/>
    </row>
    <row r="115" spans="1:11" ht="23.1" customHeight="1">
      <c r="A115" s="537"/>
      <c r="B115" s="800"/>
      <c r="C115" s="800"/>
      <c r="D115" s="801" t="s">
        <v>14</v>
      </c>
      <c r="E115" s="802" t="s">
        <v>15</v>
      </c>
      <c r="F115" s="803"/>
      <c r="G115" s="803"/>
      <c r="H115" s="804"/>
      <c r="I115" s="801" t="s">
        <v>17</v>
      </c>
      <c r="J115" s="801" t="s">
        <v>19</v>
      </c>
      <c r="K115" s="805" t="s">
        <v>21</v>
      </c>
    </row>
    <row r="116" spans="1:11" ht="23.1" customHeight="1">
      <c r="A116" s="806" t="s">
        <v>12</v>
      </c>
      <c r="B116" s="806" t="s">
        <v>5</v>
      </c>
      <c r="C116" s="806" t="s">
        <v>13</v>
      </c>
      <c r="D116" s="807" t="s">
        <v>22</v>
      </c>
      <c r="E116" s="801">
        <v>2561</v>
      </c>
      <c r="F116" s="801">
        <v>2562</v>
      </c>
      <c r="G116" s="801">
        <v>2563</v>
      </c>
      <c r="H116" s="801">
        <v>2564</v>
      </c>
      <c r="I116" s="806" t="s">
        <v>18</v>
      </c>
      <c r="J116" s="806" t="s">
        <v>20</v>
      </c>
      <c r="K116" s="807" t="s">
        <v>42</v>
      </c>
    </row>
    <row r="117" spans="1:11" ht="23.1" customHeight="1">
      <c r="A117" s="808"/>
      <c r="B117" s="808"/>
      <c r="C117" s="808"/>
      <c r="D117" s="808" t="s">
        <v>23</v>
      </c>
      <c r="E117" s="808" t="s">
        <v>16</v>
      </c>
      <c r="F117" s="808" t="s">
        <v>16</v>
      </c>
      <c r="G117" s="808" t="s">
        <v>16</v>
      </c>
      <c r="H117" s="808" t="s">
        <v>16</v>
      </c>
      <c r="I117" s="808"/>
      <c r="J117" s="808"/>
      <c r="K117" s="809" t="s">
        <v>43</v>
      </c>
    </row>
    <row r="118" spans="1:11" ht="23.1" customHeight="1">
      <c r="A118" s="810">
        <v>39</v>
      </c>
      <c r="B118" s="811" t="s">
        <v>1287</v>
      </c>
      <c r="C118" s="811" t="s">
        <v>1228</v>
      </c>
      <c r="D118" s="812" t="s">
        <v>285</v>
      </c>
      <c r="E118" s="813">
        <v>100000</v>
      </c>
      <c r="F118" s="813"/>
      <c r="G118" s="813"/>
      <c r="H118" s="814"/>
      <c r="I118" s="814" t="s">
        <v>888</v>
      </c>
      <c r="J118" s="811" t="s">
        <v>1241</v>
      </c>
      <c r="K118" s="812" t="s">
        <v>240</v>
      </c>
    </row>
    <row r="119" spans="1:11" ht="23.1" customHeight="1">
      <c r="A119" s="160"/>
      <c r="B119" s="182" t="s">
        <v>2792</v>
      </c>
      <c r="C119" s="26" t="s">
        <v>1230</v>
      </c>
      <c r="D119" s="86"/>
      <c r="E119" s="86" t="s">
        <v>644</v>
      </c>
      <c r="F119" s="86"/>
      <c r="G119" s="86"/>
      <c r="H119" s="162"/>
      <c r="I119" s="162" t="s">
        <v>971</v>
      </c>
      <c r="J119" s="26"/>
      <c r="K119" s="86"/>
    </row>
    <row r="120" spans="1:11" ht="23.1" customHeight="1">
      <c r="A120" s="160">
        <v>40</v>
      </c>
      <c r="B120" s="26" t="s">
        <v>1288</v>
      </c>
      <c r="C120" s="26" t="s">
        <v>1228</v>
      </c>
      <c r="D120" s="86" t="s">
        <v>711</v>
      </c>
      <c r="E120" s="161">
        <v>500000</v>
      </c>
      <c r="F120" s="161">
        <v>500000</v>
      </c>
      <c r="G120" s="161"/>
      <c r="H120" s="162"/>
      <c r="I120" s="162" t="s">
        <v>888</v>
      </c>
      <c r="J120" s="26" t="s">
        <v>1241</v>
      </c>
      <c r="K120" s="86" t="s">
        <v>240</v>
      </c>
    </row>
    <row r="121" spans="1:11" ht="23.1" customHeight="1">
      <c r="A121" s="160"/>
      <c r="B121" s="26" t="s">
        <v>1289</v>
      </c>
      <c r="C121" s="26" t="s">
        <v>1230</v>
      </c>
      <c r="D121" s="86"/>
      <c r="E121" s="86" t="s">
        <v>644</v>
      </c>
      <c r="F121" s="86" t="s">
        <v>644</v>
      </c>
      <c r="G121" s="86"/>
      <c r="H121" s="162"/>
      <c r="I121" s="162" t="s">
        <v>971</v>
      </c>
      <c r="J121" s="26"/>
      <c r="K121" s="86"/>
    </row>
    <row r="122" spans="1:11" ht="23.1" customHeight="1">
      <c r="A122" s="86">
        <v>41</v>
      </c>
      <c r="B122" s="26" t="s">
        <v>1290</v>
      </c>
      <c r="C122" s="26" t="s">
        <v>1228</v>
      </c>
      <c r="D122" s="86" t="s">
        <v>1068</v>
      </c>
      <c r="E122" s="162"/>
      <c r="F122" s="161">
        <v>100000</v>
      </c>
      <c r="G122" s="161"/>
      <c r="H122" s="162"/>
      <c r="I122" s="162" t="s">
        <v>888</v>
      </c>
      <c r="J122" s="26" t="s">
        <v>1233</v>
      </c>
      <c r="K122" s="86" t="s">
        <v>240</v>
      </c>
    </row>
    <row r="123" spans="1:11" ht="23.1" customHeight="1">
      <c r="A123" s="160"/>
      <c r="B123" s="187"/>
      <c r="C123" s="26" t="s">
        <v>1230</v>
      </c>
      <c r="D123" s="173"/>
      <c r="E123" s="162"/>
      <c r="F123" s="86" t="s">
        <v>644</v>
      </c>
      <c r="G123" s="86"/>
      <c r="H123" s="162"/>
      <c r="I123" s="162" t="s">
        <v>1257</v>
      </c>
      <c r="J123" s="182"/>
      <c r="K123" s="173"/>
    </row>
    <row r="124" spans="1:11" ht="23.1" customHeight="1">
      <c r="A124" s="160">
        <v>42</v>
      </c>
      <c r="B124" s="187" t="s">
        <v>1291</v>
      </c>
      <c r="C124" s="26" t="s">
        <v>1228</v>
      </c>
      <c r="D124" s="173" t="s">
        <v>1292</v>
      </c>
      <c r="E124" s="162"/>
      <c r="F124" s="161">
        <v>400000</v>
      </c>
      <c r="G124" s="161"/>
      <c r="H124" s="162"/>
      <c r="I124" s="162" t="s">
        <v>888</v>
      </c>
      <c r="J124" s="173" t="s">
        <v>1233</v>
      </c>
      <c r="K124" s="173" t="s">
        <v>240</v>
      </c>
    </row>
    <row r="125" spans="1:11" ht="23.1" customHeight="1">
      <c r="A125" s="160"/>
      <c r="B125" s="187" t="s">
        <v>2793</v>
      </c>
      <c r="C125" s="26" t="s">
        <v>1230</v>
      </c>
      <c r="D125" s="173"/>
      <c r="E125" s="162"/>
      <c r="F125" s="86" t="s">
        <v>644</v>
      </c>
      <c r="G125" s="86"/>
      <c r="H125" s="162"/>
      <c r="I125" s="162" t="s">
        <v>1257</v>
      </c>
      <c r="J125" s="182"/>
      <c r="K125" s="173"/>
    </row>
    <row r="126" spans="1:11" ht="23.1" customHeight="1">
      <c r="A126" s="160">
        <v>43</v>
      </c>
      <c r="B126" s="26" t="s">
        <v>1293</v>
      </c>
      <c r="C126" s="26" t="s">
        <v>1228</v>
      </c>
      <c r="D126" s="86" t="s">
        <v>285</v>
      </c>
      <c r="E126" s="161"/>
      <c r="F126" s="161">
        <v>200000</v>
      </c>
      <c r="G126" s="161"/>
      <c r="H126" s="162"/>
      <c r="I126" s="162" t="s">
        <v>1189</v>
      </c>
      <c r="J126" s="26" t="s">
        <v>1233</v>
      </c>
      <c r="K126" s="86" t="s">
        <v>240</v>
      </c>
    </row>
    <row r="127" spans="1:11" ht="23.1" customHeight="1">
      <c r="A127" s="160"/>
      <c r="B127" s="26" t="s">
        <v>556</v>
      </c>
      <c r="C127" s="26" t="s">
        <v>1230</v>
      </c>
      <c r="D127" s="86"/>
      <c r="E127" s="86"/>
      <c r="F127" s="86" t="s">
        <v>644</v>
      </c>
      <c r="G127" s="86"/>
      <c r="H127" s="162"/>
      <c r="I127" s="162" t="s">
        <v>1193</v>
      </c>
      <c r="J127" s="26"/>
      <c r="K127" s="86"/>
    </row>
    <row r="128" spans="1:11" ht="23.1" customHeight="1">
      <c r="A128" s="86">
        <v>44</v>
      </c>
      <c r="B128" s="26" t="s">
        <v>1294</v>
      </c>
      <c r="C128" s="26" t="s">
        <v>1228</v>
      </c>
      <c r="D128" s="86" t="s">
        <v>285</v>
      </c>
      <c r="E128" s="161"/>
      <c r="F128" s="161">
        <v>200000</v>
      </c>
      <c r="G128" s="161"/>
      <c r="H128" s="162"/>
      <c r="I128" s="162" t="s">
        <v>1189</v>
      </c>
      <c r="J128" s="26" t="s">
        <v>1233</v>
      </c>
      <c r="K128" s="86" t="s">
        <v>240</v>
      </c>
    </row>
    <row r="129" spans="1:11" ht="23.1" customHeight="1">
      <c r="A129" s="160"/>
      <c r="B129" s="26" t="s">
        <v>1295</v>
      </c>
      <c r="C129" s="26" t="s">
        <v>1230</v>
      </c>
      <c r="D129" s="86"/>
      <c r="E129" s="86"/>
      <c r="F129" s="86" t="s">
        <v>644</v>
      </c>
      <c r="G129" s="86"/>
      <c r="H129" s="162"/>
      <c r="I129" s="162" t="s">
        <v>1193</v>
      </c>
      <c r="J129" s="26"/>
      <c r="K129" s="86"/>
    </row>
    <row r="130" spans="1:11" ht="23.1" customHeight="1">
      <c r="A130" s="160">
        <v>45</v>
      </c>
      <c r="B130" s="187" t="s">
        <v>1296</v>
      </c>
      <c r="C130" s="26" t="s">
        <v>1255</v>
      </c>
      <c r="D130" s="173" t="s">
        <v>1297</v>
      </c>
      <c r="E130" s="162"/>
      <c r="F130" s="162">
        <v>500000</v>
      </c>
      <c r="G130" s="161"/>
      <c r="H130" s="162"/>
      <c r="I130" s="162" t="s">
        <v>888</v>
      </c>
      <c r="J130" s="173" t="s">
        <v>1233</v>
      </c>
      <c r="K130" s="173" t="s">
        <v>240</v>
      </c>
    </row>
    <row r="131" spans="1:11" ht="23.1" customHeight="1">
      <c r="A131" s="160"/>
      <c r="B131" s="187"/>
      <c r="C131" s="26" t="s">
        <v>1256</v>
      </c>
      <c r="D131" s="173"/>
      <c r="E131" s="162"/>
      <c r="F131" s="162" t="s">
        <v>644</v>
      </c>
      <c r="G131" s="86"/>
      <c r="H131" s="162"/>
      <c r="I131" s="162" t="s">
        <v>1257</v>
      </c>
      <c r="J131" s="182"/>
      <c r="K131" s="173"/>
    </row>
    <row r="132" spans="1:11" ht="23.1" customHeight="1">
      <c r="A132" s="86">
        <v>46</v>
      </c>
      <c r="B132" s="187" t="s">
        <v>1298</v>
      </c>
      <c r="C132" s="26" t="s">
        <v>1255</v>
      </c>
      <c r="D132" s="173" t="s">
        <v>1299</v>
      </c>
      <c r="E132" s="162"/>
      <c r="F132" s="161">
        <v>500000</v>
      </c>
      <c r="G132" s="161"/>
      <c r="H132" s="162"/>
      <c r="I132" s="162" t="s">
        <v>888</v>
      </c>
      <c r="J132" s="173" t="s">
        <v>1233</v>
      </c>
      <c r="K132" s="173" t="s">
        <v>240</v>
      </c>
    </row>
    <row r="133" spans="1:11" ht="23.1" customHeight="1">
      <c r="A133" s="160"/>
      <c r="B133" s="187"/>
      <c r="C133" s="26" t="s">
        <v>1256</v>
      </c>
      <c r="D133" s="173"/>
      <c r="E133" s="162"/>
      <c r="F133" s="86" t="s">
        <v>644</v>
      </c>
      <c r="G133" s="86"/>
      <c r="H133" s="162"/>
      <c r="I133" s="162" t="s">
        <v>1257</v>
      </c>
      <c r="J133" s="182"/>
      <c r="K133" s="173"/>
    </row>
    <row r="134" spans="1:11" ht="23.1" customHeight="1">
      <c r="A134" s="201"/>
      <c r="B134" s="202"/>
      <c r="C134" s="27"/>
      <c r="D134" s="184"/>
      <c r="E134" s="203"/>
      <c r="F134" s="31"/>
      <c r="G134" s="31"/>
      <c r="H134" s="203"/>
      <c r="I134" s="203"/>
      <c r="J134" s="183"/>
      <c r="K134" s="184"/>
    </row>
    <row r="135" spans="1:11" ht="23.1" customHeight="1">
      <c r="A135" s="90" t="s">
        <v>626</v>
      </c>
      <c r="B135" s="90"/>
      <c r="C135" s="90"/>
      <c r="D135" s="90"/>
      <c r="E135" s="90"/>
      <c r="F135" s="90"/>
      <c r="G135" s="90"/>
      <c r="H135" s="90"/>
      <c r="I135" s="90"/>
      <c r="J135" s="827" t="s">
        <v>539</v>
      </c>
      <c r="K135" s="828"/>
    </row>
    <row r="136" spans="1:11" ht="23.1" customHeight="1">
      <c r="A136" s="90" t="s">
        <v>11</v>
      </c>
      <c r="B136" s="90" t="s">
        <v>636</v>
      </c>
      <c r="C136" s="90"/>
      <c r="D136" s="90"/>
      <c r="E136" s="90"/>
      <c r="F136" s="90"/>
      <c r="G136" s="90"/>
      <c r="H136" s="90"/>
      <c r="I136" s="90"/>
      <c r="J136" s="90"/>
      <c r="K136" s="90"/>
    </row>
    <row r="137" spans="1:11" ht="23.1" customHeight="1">
      <c r="A137" s="537"/>
      <c r="B137" s="800"/>
      <c r="C137" s="800"/>
      <c r="D137" s="801" t="s">
        <v>14</v>
      </c>
      <c r="E137" s="802" t="s">
        <v>15</v>
      </c>
      <c r="F137" s="803"/>
      <c r="G137" s="803"/>
      <c r="H137" s="804"/>
      <c r="I137" s="801" t="s">
        <v>17</v>
      </c>
      <c r="J137" s="801" t="s">
        <v>19</v>
      </c>
      <c r="K137" s="805" t="s">
        <v>21</v>
      </c>
    </row>
    <row r="138" spans="1:11" ht="23.1" customHeight="1">
      <c r="A138" s="806" t="s">
        <v>12</v>
      </c>
      <c r="B138" s="806" t="s">
        <v>5</v>
      </c>
      <c r="C138" s="806" t="s">
        <v>13</v>
      </c>
      <c r="D138" s="807" t="s">
        <v>22</v>
      </c>
      <c r="E138" s="801">
        <v>2561</v>
      </c>
      <c r="F138" s="801">
        <v>2562</v>
      </c>
      <c r="G138" s="801">
        <v>2563</v>
      </c>
      <c r="H138" s="801">
        <v>2564</v>
      </c>
      <c r="I138" s="806" t="s">
        <v>18</v>
      </c>
      <c r="J138" s="806" t="s">
        <v>20</v>
      </c>
      <c r="K138" s="807" t="s">
        <v>42</v>
      </c>
    </row>
    <row r="139" spans="1:11" ht="23.1" customHeight="1">
      <c r="A139" s="808"/>
      <c r="B139" s="808"/>
      <c r="C139" s="808"/>
      <c r="D139" s="808" t="s">
        <v>23</v>
      </c>
      <c r="E139" s="808" t="s">
        <v>16</v>
      </c>
      <c r="F139" s="808" t="s">
        <v>16</v>
      </c>
      <c r="G139" s="808" t="s">
        <v>16</v>
      </c>
      <c r="H139" s="808" t="s">
        <v>16</v>
      </c>
      <c r="I139" s="808"/>
      <c r="J139" s="808"/>
      <c r="K139" s="809" t="s">
        <v>43</v>
      </c>
    </row>
    <row r="140" spans="1:11" ht="23.1" customHeight="1">
      <c r="A140" s="810">
        <v>47</v>
      </c>
      <c r="B140" s="811" t="s">
        <v>1300</v>
      </c>
      <c r="C140" s="811" t="s">
        <v>1228</v>
      </c>
      <c r="D140" s="812" t="s">
        <v>987</v>
      </c>
      <c r="E140" s="813"/>
      <c r="F140" s="813">
        <v>500000</v>
      </c>
      <c r="G140" s="813"/>
      <c r="H140" s="814"/>
      <c r="I140" s="814" t="s">
        <v>888</v>
      </c>
      <c r="J140" s="811" t="s">
        <v>1233</v>
      </c>
      <c r="K140" s="812" t="s">
        <v>240</v>
      </c>
    </row>
    <row r="141" spans="1:11" ht="23.1" customHeight="1">
      <c r="A141" s="160"/>
      <c r="B141" s="182" t="s">
        <v>557</v>
      </c>
      <c r="C141" s="26" t="s">
        <v>1230</v>
      </c>
      <c r="D141" s="86"/>
      <c r="E141" s="86"/>
      <c r="F141" s="86" t="s">
        <v>644</v>
      </c>
      <c r="G141" s="86"/>
      <c r="H141" s="162"/>
      <c r="I141" s="162" t="s">
        <v>971</v>
      </c>
      <c r="J141" s="26"/>
      <c r="K141" s="86"/>
    </row>
    <row r="142" spans="1:11" ht="23.1" customHeight="1">
      <c r="A142" s="160">
        <v>48</v>
      </c>
      <c r="B142" s="26" t="s">
        <v>1301</v>
      </c>
      <c r="C142" s="26" t="s">
        <v>1228</v>
      </c>
      <c r="D142" s="86" t="s">
        <v>1302</v>
      </c>
      <c r="E142" s="161"/>
      <c r="F142" s="161">
        <v>1000000</v>
      </c>
      <c r="G142" s="161"/>
      <c r="H142" s="162"/>
      <c r="I142" s="162" t="s">
        <v>888</v>
      </c>
      <c r="J142" s="26" t="s">
        <v>1241</v>
      </c>
      <c r="K142" s="86" t="s">
        <v>240</v>
      </c>
    </row>
    <row r="143" spans="1:11" ht="23.1" customHeight="1">
      <c r="A143" s="160"/>
      <c r="B143" s="26"/>
      <c r="C143" s="26" t="s">
        <v>1230</v>
      </c>
      <c r="D143" s="86"/>
      <c r="E143" s="86"/>
      <c r="F143" s="86" t="s">
        <v>644</v>
      </c>
      <c r="G143" s="86"/>
      <c r="H143" s="162"/>
      <c r="I143" s="162" t="s">
        <v>971</v>
      </c>
      <c r="J143" s="26"/>
      <c r="K143" s="86"/>
    </row>
    <row r="144" spans="1:11" ht="23.1" customHeight="1">
      <c r="A144" s="86">
        <v>49</v>
      </c>
      <c r="B144" s="26" t="s">
        <v>1303</v>
      </c>
      <c r="C144" s="26" t="s">
        <v>1228</v>
      </c>
      <c r="D144" s="86" t="s">
        <v>1302</v>
      </c>
      <c r="E144" s="161">
        <v>100000</v>
      </c>
      <c r="F144" s="161">
        <v>100000</v>
      </c>
      <c r="G144" s="161"/>
      <c r="H144" s="162"/>
      <c r="I144" s="162" t="s">
        <v>888</v>
      </c>
      <c r="J144" s="26" t="s">
        <v>1241</v>
      </c>
      <c r="K144" s="86" t="s">
        <v>240</v>
      </c>
    </row>
    <row r="145" spans="1:11" ht="23.1" customHeight="1">
      <c r="A145" s="160"/>
      <c r="B145" s="187"/>
      <c r="C145" s="26" t="s">
        <v>1230</v>
      </c>
      <c r="D145" s="173"/>
      <c r="E145" s="86" t="s">
        <v>644</v>
      </c>
      <c r="F145" s="86" t="s">
        <v>644</v>
      </c>
      <c r="G145" s="86"/>
      <c r="H145" s="162"/>
      <c r="I145" s="162" t="s">
        <v>971</v>
      </c>
      <c r="J145" s="182"/>
      <c r="K145" s="173"/>
    </row>
    <row r="146" spans="1:11" ht="23.1" customHeight="1">
      <c r="A146" s="160">
        <v>50</v>
      </c>
      <c r="B146" s="187" t="s">
        <v>1304</v>
      </c>
      <c r="C146" s="26" t="s">
        <v>1228</v>
      </c>
      <c r="D146" s="173" t="s">
        <v>1302</v>
      </c>
      <c r="E146" s="161">
        <v>400000</v>
      </c>
      <c r="F146" s="161">
        <v>400000</v>
      </c>
      <c r="G146" s="161"/>
      <c r="H146" s="162"/>
      <c r="I146" s="162" t="s">
        <v>888</v>
      </c>
      <c r="J146" s="173" t="s">
        <v>1241</v>
      </c>
      <c r="K146" s="173" t="s">
        <v>240</v>
      </c>
    </row>
    <row r="147" spans="1:11" ht="23.1" customHeight="1">
      <c r="A147" s="160"/>
      <c r="B147" s="187"/>
      <c r="C147" s="26" t="s">
        <v>1230</v>
      </c>
      <c r="D147" s="173"/>
      <c r="E147" s="86" t="s">
        <v>644</v>
      </c>
      <c r="F147" s="86" t="s">
        <v>644</v>
      </c>
      <c r="G147" s="86"/>
      <c r="H147" s="162"/>
      <c r="I147" s="162" t="s">
        <v>971</v>
      </c>
      <c r="J147" s="182"/>
      <c r="K147" s="173"/>
    </row>
    <row r="148" spans="1:11" ht="23.1" customHeight="1">
      <c r="A148" s="160">
        <v>51</v>
      </c>
      <c r="B148" s="187" t="s">
        <v>1308</v>
      </c>
      <c r="C148" s="26" t="s">
        <v>1228</v>
      </c>
      <c r="D148" s="86" t="s">
        <v>1214</v>
      </c>
      <c r="E148" s="161">
        <v>200000</v>
      </c>
      <c r="F148" s="161"/>
      <c r="G148" s="161"/>
      <c r="H148" s="162"/>
      <c r="I148" s="162" t="s">
        <v>1189</v>
      </c>
      <c r="J148" s="26" t="s">
        <v>1233</v>
      </c>
      <c r="K148" s="86" t="s">
        <v>240</v>
      </c>
    </row>
    <row r="149" spans="1:11" ht="23.1" customHeight="1">
      <c r="A149" s="160"/>
      <c r="B149" s="187" t="s">
        <v>557</v>
      </c>
      <c r="C149" s="26" t="s">
        <v>1230</v>
      </c>
      <c r="D149" s="86"/>
      <c r="E149" s="86" t="s">
        <v>644</v>
      </c>
      <c r="F149" s="86"/>
      <c r="G149" s="86"/>
      <c r="H149" s="162"/>
      <c r="I149" s="162" t="s">
        <v>1193</v>
      </c>
      <c r="J149" s="26"/>
      <c r="K149" s="86"/>
    </row>
    <row r="150" spans="1:11" ht="23.1" customHeight="1">
      <c r="A150" s="86">
        <v>52</v>
      </c>
      <c r="B150" s="26" t="s">
        <v>1305</v>
      </c>
      <c r="C150" s="26" t="s">
        <v>1228</v>
      </c>
      <c r="D150" s="86" t="s">
        <v>1306</v>
      </c>
      <c r="E150" s="161">
        <v>100000</v>
      </c>
      <c r="F150" s="161">
        <v>100000</v>
      </c>
      <c r="G150" s="161">
        <v>100000</v>
      </c>
      <c r="H150" s="161">
        <v>100000</v>
      </c>
      <c r="I150" s="162" t="s">
        <v>1189</v>
      </c>
      <c r="J150" s="26" t="s">
        <v>1233</v>
      </c>
      <c r="K150" s="86" t="s">
        <v>240</v>
      </c>
    </row>
    <row r="151" spans="1:11" ht="23.1" customHeight="1">
      <c r="A151" s="160"/>
      <c r="B151" s="26" t="s">
        <v>1307</v>
      </c>
      <c r="C151" s="26" t="s">
        <v>1230</v>
      </c>
      <c r="D151" s="86"/>
      <c r="E151" s="86" t="s">
        <v>644</v>
      </c>
      <c r="F151" s="86" t="s">
        <v>644</v>
      </c>
      <c r="G151" s="86" t="s">
        <v>644</v>
      </c>
      <c r="H151" s="86" t="s">
        <v>644</v>
      </c>
      <c r="I151" s="162" t="s">
        <v>1193</v>
      </c>
      <c r="J151" s="26"/>
      <c r="K151" s="86"/>
    </row>
    <row r="152" spans="1:11" ht="23.1" customHeight="1">
      <c r="A152" s="160"/>
      <c r="B152" s="187"/>
      <c r="C152" s="26"/>
      <c r="D152" s="86"/>
      <c r="E152" s="161"/>
      <c r="F152" s="161"/>
      <c r="G152" s="161"/>
      <c r="H152" s="162"/>
      <c r="I152" s="162"/>
      <c r="J152" s="26"/>
      <c r="K152" s="86"/>
    </row>
    <row r="153" spans="1:11" ht="23.1" customHeight="1">
      <c r="A153" s="171"/>
      <c r="B153" s="199"/>
      <c r="C153" s="166"/>
      <c r="D153" s="178"/>
      <c r="E153" s="178"/>
      <c r="F153" s="178"/>
      <c r="G153" s="178"/>
      <c r="H153" s="165"/>
      <c r="I153" s="165"/>
      <c r="J153" s="166"/>
      <c r="K153" s="178"/>
    </row>
    <row r="154" spans="1:11" ht="23.1" customHeight="1">
      <c r="A154" s="539"/>
      <c r="B154" s="851"/>
      <c r="C154" s="851"/>
      <c r="D154" s="851"/>
      <c r="E154" s="851"/>
      <c r="F154" s="851"/>
      <c r="G154" s="851"/>
      <c r="H154" s="851"/>
      <c r="I154" s="851"/>
      <c r="J154" s="851"/>
      <c r="K154" s="851"/>
    </row>
    <row r="155" spans="1:11" ht="23.1" customHeight="1">
      <c r="A155" s="539"/>
      <c r="B155" s="851"/>
      <c r="C155" s="851"/>
      <c r="D155" s="851"/>
      <c r="E155" s="851"/>
      <c r="F155" s="851"/>
      <c r="G155" s="851"/>
      <c r="H155" s="851"/>
      <c r="I155" s="851"/>
      <c r="J155" s="851"/>
      <c r="K155" s="851"/>
    </row>
    <row r="156" spans="1:11" ht="23.1" customHeight="1">
      <c r="A156" s="544"/>
      <c r="B156" s="816"/>
      <c r="C156" s="816"/>
      <c r="D156" s="816"/>
      <c r="E156" s="816"/>
      <c r="F156" s="816"/>
      <c r="G156" s="816"/>
      <c r="H156" s="816"/>
      <c r="I156" s="816"/>
      <c r="J156" s="816"/>
      <c r="K156" s="816"/>
    </row>
  </sheetData>
  <mergeCells count="17">
    <mergeCell ref="J135:K135"/>
    <mergeCell ref="E137:H137"/>
    <mergeCell ref="J91:K91"/>
    <mergeCell ref="E93:H93"/>
    <mergeCell ref="J113:K113"/>
    <mergeCell ref="E115:H115"/>
    <mergeCell ref="J69:K69"/>
    <mergeCell ref="E71:H71"/>
    <mergeCell ref="J1:K1"/>
    <mergeCell ref="A2:K2"/>
    <mergeCell ref="A3:K3"/>
    <mergeCell ref="E8:H8"/>
    <mergeCell ref="A1:I1"/>
    <mergeCell ref="J24:K24"/>
    <mergeCell ref="E26:H26"/>
    <mergeCell ref="J47:K47"/>
    <mergeCell ref="E49:H49"/>
  </mergeCells>
  <pageMargins left="0.19685039370078741" right="0.23622047244094491" top="0.59055118110236227" bottom="0.35" header="0.31496062992125984" footer="0.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4"/>
  <sheetViews>
    <sheetView view="pageBreakPreview" topLeftCell="A124" zoomScaleSheetLayoutView="100" workbookViewId="0">
      <selection activeCell="A75" sqref="A75"/>
    </sheetView>
  </sheetViews>
  <sheetFormatPr defaultRowHeight="21"/>
  <cols>
    <col min="1" max="1" width="4.75" style="157" customWidth="1"/>
    <col min="2" max="2" width="25.625" style="52" customWidth="1"/>
    <col min="3" max="3" width="21.875" style="52" customWidth="1"/>
    <col min="4" max="4" width="13.375" style="52" customWidth="1"/>
    <col min="5" max="8" width="8.25" style="52" customWidth="1"/>
    <col min="9" max="9" width="12.125" style="52" customWidth="1"/>
    <col min="10" max="10" width="16.25" style="52" customWidth="1"/>
    <col min="11" max="11" width="8.5" style="52" customWidth="1"/>
    <col min="12" max="12" width="9" style="146"/>
    <col min="13" max="16384" width="9" style="52"/>
  </cols>
  <sheetData>
    <row r="1" spans="1:14">
      <c r="A1" s="739" t="s">
        <v>1314</v>
      </c>
      <c r="B1" s="739"/>
      <c r="C1" s="739"/>
      <c r="D1" s="739"/>
      <c r="E1" s="739"/>
      <c r="F1" s="739"/>
      <c r="G1" s="739"/>
      <c r="H1" s="739"/>
      <c r="I1" s="745"/>
      <c r="J1" s="736" t="s">
        <v>539</v>
      </c>
      <c r="K1" s="737"/>
      <c r="M1" s="51" t="s">
        <v>627</v>
      </c>
    </row>
    <row r="2" spans="1:14">
      <c r="A2" s="739" t="s">
        <v>10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M2" s="52" t="s">
        <v>628</v>
      </c>
    </row>
    <row r="3" spans="1:14">
      <c r="A3" s="739" t="s">
        <v>623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M3" s="52" t="s">
        <v>629</v>
      </c>
    </row>
    <row r="4" spans="1:14">
      <c r="A4" s="155" t="s">
        <v>1319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M4" s="52" t="s">
        <v>630</v>
      </c>
    </row>
    <row r="5" spans="1:14">
      <c r="A5" s="155" t="s">
        <v>1318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M5" s="52" t="s">
        <v>631</v>
      </c>
    </row>
    <row r="6" spans="1:14">
      <c r="A6" s="397" t="s">
        <v>1309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M6" s="52" t="s">
        <v>632</v>
      </c>
    </row>
    <row r="7" spans="1:14">
      <c r="A7" s="146" t="s">
        <v>11</v>
      </c>
      <c r="B7" s="90" t="s">
        <v>1320</v>
      </c>
      <c r="C7" s="146"/>
      <c r="D7" s="146"/>
      <c r="E7" s="146"/>
      <c r="F7" s="146"/>
      <c r="G7" s="146"/>
      <c r="H7" s="146"/>
      <c r="I7" s="146"/>
      <c r="J7" s="146"/>
      <c r="K7" s="146"/>
      <c r="M7" s="52" t="s">
        <v>633</v>
      </c>
    </row>
    <row r="8" spans="1:14">
      <c r="A8" s="21"/>
      <c r="B8" s="53"/>
      <c r="C8" s="53"/>
      <c r="D8" s="192" t="s">
        <v>14</v>
      </c>
      <c r="E8" s="740" t="s">
        <v>15</v>
      </c>
      <c r="F8" s="741"/>
      <c r="G8" s="741"/>
      <c r="H8" s="742"/>
      <c r="I8" s="192" t="s">
        <v>17</v>
      </c>
      <c r="J8" s="192" t="s">
        <v>19</v>
      </c>
      <c r="K8" s="55" t="s">
        <v>21</v>
      </c>
      <c r="M8" s="52" t="s">
        <v>634</v>
      </c>
    </row>
    <row r="9" spans="1:14">
      <c r="A9" s="56" t="s">
        <v>12</v>
      </c>
      <c r="B9" s="56" t="s">
        <v>5</v>
      </c>
      <c r="C9" s="56" t="s">
        <v>13</v>
      </c>
      <c r="D9" s="57" t="s">
        <v>22</v>
      </c>
      <c r="E9" s="192">
        <v>2561</v>
      </c>
      <c r="F9" s="192">
        <v>2562</v>
      </c>
      <c r="G9" s="192">
        <v>2563</v>
      </c>
      <c r="H9" s="192">
        <v>2564</v>
      </c>
      <c r="I9" s="56" t="s">
        <v>18</v>
      </c>
      <c r="J9" s="56" t="s">
        <v>20</v>
      </c>
      <c r="K9" s="57" t="s">
        <v>42</v>
      </c>
      <c r="M9" s="155"/>
    </row>
    <row r="10" spans="1:14">
      <c r="A10" s="56"/>
      <c r="B10" s="58"/>
      <c r="C10" s="58"/>
      <c r="D10" s="58" t="s">
        <v>23</v>
      </c>
      <c r="E10" s="58" t="s">
        <v>16</v>
      </c>
      <c r="F10" s="58" t="s">
        <v>16</v>
      </c>
      <c r="G10" s="58" t="s">
        <v>16</v>
      </c>
      <c r="H10" s="58" t="s">
        <v>16</v>
      </c>
      <c r="I10" s="56"/>
      <c r="J10" s="56"/>
      <c r="K10" s="57" t="s">
        <v>43</v>
      </c>
      <c r="M10" s="146"/>
    </row>
    <row r="11" spans="1:14" s="404" customFormat="1">
      <c r="A11" s="398">
        <v>1</v>
      </c>
      <c r="B11" s="399" t="s">
        <v>1321</v>
      </c>
      <c r="C11" s="399" t="s">
        <v>1322</v>
      </c>
      <c r="D11" s="400" t="s">
        <v>1323</v>
      </c>
      <c r="E11" s="420"/>
      <c r="F11" s="421">
        <v>50000</v>
      </c>
      <c r="G11" s="421"/>
      <c r="H11" s="420"/>
      <c r="I11" s="424" t="s">
        <v>1324</v>
      </c>
      <c r="J11" s="399" t="s">
        <v>1325</v>
      </c>
      <c r="K11" s="400" t="s">
        <v>561</v>
      </c>
      <c r="L11" s="402"/>
      <c r="M11" s="402"/>
      <c r="N11" s="403" t="s">
        <v>635</v>
      </c>
    </row>
    <row r="12" spans="1:14" s="428" customFormat="1">
      <c r="A12" s="405"/>
      <c r="B12" s="406" t="s">
        <v>1326</v>
      </c>
      <c r="C12" s="406" t="s">
        <v>1327</v>
      </c>
      <c r="D12" s="407" t="s">
        <v>1328</v>
      </c>
      <c r="E12" s="407"/>
      <c r="F12" s="411" t="s">
        <v>644</v>
      </c>
      <c r="G12" s="411"/>
      <c r="H12" s="407"/>
      <c r="I12" s="425" t="s">
        <v>1329</v>
      </c>
      <c r="J12" s="406" t="s">
        <v>1330</v>
      </c>
      <c r="K12" s="407"/>
      <c r="L12" s="426"/>
      <c r="M12" s="426"/>
      <c r="N12" s="427" t="s">
        <v>2788</v>
      </c>
    </row>
    <row r="13" spans="1:14" s="428" customFormat="1">
      <c r="A13" s="409">
        <v>2</v>
      </c>
      <c r="B13" s="406" t="s">
        <v>1331</v>
      </c>
      <c r="C13" s="406" t="s">
        <v>1332</v>
      </c>
      <c r="D13" s="407" t="s">
        <v>1333</v>
      </c>
      <c r="E13" s="410"/>
      <c r="F13" s="411">
        <v>30000</v>
      </c>
      <c r="G13" s="411"/>
      <c r="H13" s="411"/>
      <c r="I13" s="429" t="s">
        <v>1334</v>
      </c>
      <c r="J13" s="406" t="s">
        <v>1325</v>
      </c>
      <c r="K13" s="407" t="s">
        <v>561</v>
      </c>
      <c r="L13" s="426"/>
      <c r="M13" s="426"/>
      <c r="N13" s="427" t="s">
        <v>2789</v>
      </c>
    </row>
    <row r="14" spans="1:14" s="428" customFormat="1">
      <c r="A14" s="405"/>
      <c r="B14" s="406" t="s">
        <v>1335</v>
      </c>
      <c r="C14" s="406"/>
      <c r="D14" s="407" t="s">
        <v>1336</v>
      </c>
      <c r="E14" s="407"/>
      <c r="F14" s="411" t="s">
        <v>644</v>
      </c>
      <c r="G14" s="411"/>
      <c r="H14" s="411"/>
      <c r="I14" s="429" t="s">
        <v>1337</v>
      </c>
      <c r="J14" s="406" t="s">
        <v>1330</v>
      </c>
      <c r="K14" s="407"/>
      <c r="L14" s="426"/>
      <c r="M14" s="426"/>
      <c r="N14" s="427" t="s">
        <v>2790</v>
      </c>
    </row>
    <row r="15" spans="1:14" s="428" customFormat="1">
      <c r="A15" s="405">
        <v>3</v>
      </c>
      <c r="B15" s="406" t="s">
        <v>1338</v>
      </c>
      <c r="C15" s="406" t="s">
        <v>1339</v>
      </c>
      <c r="D15" s="407" t="s">
        <v>1500</v>
      </c>
      <c r="E15" s="410"/>
      <c r="F15" s="410">
        <v>30000</v>
      </c>
      <c r="G15" s="410"/>
      <c r="H15" s="411"/>
      <c r="I15" s="429" t="s">
        <v>1340</v>
      </c>
      <c r="J15" s="406" t="s">
        <v>1341</v>
      </c>
      <c r="K15" s="407" t="s">
        <v>561</v>
      </c>
      <c r="L15" s="426"/>
      <c r="M15" s="426"/>
      <c r="N15" s="427" t="s">
        <v>2791</v>
      </c>
    </row>
    <row r="16" spans="1:14" s="428" customFormat="1">
      <c r="A16" s="405"/>
      <c r="B16" s="406" t="s">
        <v>1496</v>
      </c>
      <c r="C16" s="406" t="s">
        <v>1342</v>
      </c>
      <c r="D16" s="407"/>
      <c r="E16" s="407"/>
      <c r="F16" s="407" t="s">
        <v>644</v>
      </c>
      <c r="G16" s="407"/>
      <c r="H16" s="411"/>
      <c r="I16" s="429" t="s">
        <v>1343</v>
      </c>
      <c r="J16" s="406" t="s">
        <v>1344</v>
      </c>
      <c r="K16" s="407"/>
      <c r="L16" s="426"/>
      <c r="M16" s="426"/>
      <c r="N16" s="427"/>
    </row>
    <row r="17" spans="1:14" s="428" customFormat="1">
      <c r="A17" s="405">
        <v>4</v>
      </c>
      <c r="B17" s="406" t="s">
        <v>1351</v>
      </c>
      <c r="C17" s="406" t="s">
        <v>1352</v>
      </c>
      <c r="D17" s="407" t="s">
        <v>1497</v>
      </c>
      <c r="E17" s="411"/>
      <c r="F17" s="411"/>
      <c r="G17" s="411"/>
      <c r="H17" s="410">
        <v>750000</v>
      </c>
      <c r="I17" s="430" t="s">
        <v>1324</v>
      </c>
      <c r="J17" s="406" t="s">
        <v>1353</v>
      </c>
      <c r="K17" s="407" t="s">
        <v>561</v>
      </c>
      <c r="L17" s="426"/>
      <c r="M17" s="426"/>
      <c r="N17" s="427"/>
    </row>
    <row r="18" spans="1:14" s="428" customFormat="1">
      <c r="A18" s="405"/>
      <c r="B18" s="406"/>
      <c r="C18" s="406"/>
      <c r="D18" s="407"/>
      <c r="E18" s="411"/>
      <c r="F18" s="411"/>
      <c r="G18" s="411"/>
      <c r="H18" s="407" t="s">
        <v>1354</v>
      </c>
      <c r="I18" s="425" t="s">
        <v>1355</v>
      </c>
      <c r="J18" s="406" t="s">
        <v>1356</v>
      </c>
      <c r="K18" s="407"/>
      <c r="L18" s="426"/>
      <c r="M18" s="426"/>
      <c r="N18" s="427"/>
    </row>
    <row r="19" spans="1:14" s="428" customFormat="1">
      <c r="A19" s="185">
        <v>5</v>
      </c>
      <c r="B19" s="406" t="s">
        <v>1421</v>
      </c>
      <c r="C19" s="406" t="s">
        <v>1506</v>
      </c>
      <c r="D19" s="431" t="s">
        <v>1418</v>
      </c>
      <c r="E19" s="432">
        <v>10000</v>
      </c>
      <c r="F19" s="408"/>
      <c r="G19" s="408"/>
      <c r="H19" s="408"/>
      <c r="I19" s="408" t="s">
        <v>1324</v>
      </c>
      <c r="J19" s="433" t="s">
        <v>1380</v>
      </c>
      <c r="K19" s="431" t="s">
        <v>561</v>
      </c>
      <c r="L19" s="426"/>
      <c r="M19" s="426"/>
      <c r="N19" s="427"/>
    </row>
    <row r="20" spans="1:14" s="428" customFormat="1">
      <c r="A20" s="185"/>
      <c r="B20" s="434"/>
      <c r="C20" s="433" t="s">
        <v>64</v>
      </c>
      <c r="D20" s="431"/>
      <c r="E20" s="431" t="s">
        <v>644</v>
      </c>
      <c r="F20" s="408"/>
      <c r="G20" s="408"/>
      <c r="H20" s="408"/>
      <c r="I20" s="408" t="s">
        <v>1383</v>
      </c>
      <c r="J20" s="433" t="s">
        <v>1384</v>
      </c>
      <c r="K20" s="431"/>
      <c r="L20" s="426"/>
      <c r="M20" s="426"/>
      <c r="N20" s="427"/>
    </row>
    <row r="21" spans="1:14" s="428" customFormat="1">
      <c r="A21" s="407">
        <v>6</v>
      </c>
      <c r="B21" s="406" t="s">
        <v>1377</v>
      </c>
      <c r="C21" s="406" t="s">
        <v>1506</v>
      </c>
      <c r="D21" s="407" t="s">
        <v>1379</v>
      </c>
      <c r="E21" s="410"/>
      <c r="F21" s="411">
        <v>50000</v>
      </c>
      <c r="G21" s="411"/>
      <c r="H21" s="411"/>
      <c r="I21" s="411" t="s">
        <v>1324</v>
      </c>
      <c r="J21" s="406" t="s">
        <v>1380</v>
      </c>
      <c r="K21" s="407" t="s">
        <v>561</v>
      </c>
      <c r="L21" s="426"/>
      <c r="M21" s="426"/>
      <c r="N21" s="427"/>
    </row>
    <row r="22" spans="1:14" s="428" customFormat="1">
      <c r="A22" s="185"/>
      <c r="B22" s="406" t="s">
        <v>1381</v>
      </c>
      <c r="C22" s="406" t="s">
        <v>64</v>
      </c>
      <c r="D22" s="407" t="s">
        <v>1382</v>
      </c>
      <c r="E22" s="407"/>
      <c r="F22" s="411" t="s">
        <v>644</v>
      </c>
      <c r="G22" s="411"/>
      <c r="H22" s="411"/>
      <c r="I22" s="411" t="s">
        <v>1383</v>
      </c>
      <c r="J22" s="406" t="s">
        <v>1384</v>
      </c>
      <c r="K22" s="407"/>
      <c r="L22" s="426"/>
      <c r="M22" s="426"/>
      <c r="N22" s="427"/>
    </row>
    <row r="23" spans="1:14" s="428" customFormat="1">
      <c r="A23" s="407">
        <v>7</v>
      </c>
      <c r="B23" s="406" t="s">
        <v>1385</v>
      </c>
      <c r="C23" s="406" t="s">
        <v>1386</v>
      </c>
      <c r="D23" s="407" t="s">
        <v>1387</v>
      </c>
      <c r="E23" s="408">
        <v>100000</v>
      </c>
      <c r="F23" s="408">
        <v>100000</v>
      </c>
      <c r="G23" s="408"/>
      <c r="H23" s="408"/>
      <c r="I23" s="408" t="s">
        <v>1324</v>
      </c>
      <c r="J23" s="406" t="s">
        <v>1388</v>
      </c>
      <c r="K23" s="407" t="s">
        <v>561</v>
      </c>
      <c r="L23" s="426"/>
      <c r="M23" s="426"/>
      <c r="N23" s="427"/>
    </row>
    <row r="24" spans="1:14" s="404" customFormat="1">
      <c r="A24" s="407"/>
      <c r="B24" s="406" t="s">
        <v>839</v>
      </c>
      <c r="C24" s="406" t="s">
        <v>1389</v>
      </c>
      <c r="D24" s="406" t="s">
        <v>1387</v>
      </c>
      <c r="E24" s="408" t="s">
        <v>644</v>
      </c>
      <c r="F24" s="408" t="s">
        <v>644</v>
      </c>
      <c r="G24" s="408"/>
      <c r="H24" s="408"/>
      <c r="I24" s="408" t="s">
        <v>1390</v>
      </c>
      <c r="J24" s="406" t="s">
        <v>1391</v>
      </c>
      <c r="K24" s="407"/>
      <c r="L24" s="402"/>
    </row>
    <row r="25" spans="1:14">
      <c r="A25" s="222"/>
      <c r="B25" s="36"/>
      <c r="C25" s="36"/>
      <c r="D25" s="177"/>
      <c r="E25" s="222"/>
      <c r="F25" s="222"/>
      <c r="G25" s="222"/>
      <c r="H25" s="176"/>
      <c r="I25" s="220"/>
      <c r="J25" s="36"/>
      <c r="K25" s="177"/>
    </row>
    <row r="26" spans="1:14">
      <c r="A26" s="155" t="s">
        <v>1309</v>
      </c>
      <c r="J26" s="743" t="s">
        <v>539</v>
      </c>
      <c r="K26" s="744"/>
    </row>
    <row r="27" spans="1:14">
      <c r="A27" s="146" t="s">
        <v>11</v>
      </c>
      <c r="B27" s="90" t="s">
        <v>1320</v>
      </c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14">
      <c r="A28" s="21"/>
      <c r="B28" s="53"/>
      <c r="C28" s="53"/>
      <c r="D28" s="192" t="s">
        <v>14</v>
      </c>
      <c r="E28" s="740" t="s">
        <v>15</v>
      </c>
      <c r="F28" s="741"/>
      <c r="G28" s="741"/>
      <c r="H28" s="742"/>
      <c r="I28" s="192" t="s">
        <v>17</v>
      </c>
      <c r="J28" s="192" t="s">
        <v>19</v>
      </c>
      <c r="K28" s="55" t="s">
        <v>21</v>
      </c>
    </row>
    <row r="29" spans="1:14">
      <c r="A29" s="56" t="s">
        <v>12</v>
      </c>
      <c r="B29" s="56" t="s">
        <v>5</v>
      </c>
      <c r="C29" s="56" t="s">
        <v>13</v>
      </c>
      <c r="D29" s="57" t="s">
        <v>22</v>
      </c>
      <c r="E29" s="192">
        <v>2561</v>
      </c>
      <c r="F29" s="192">
        <v>2562</v>
      </c>
      <c r="G29" s="192">
        <v>2563</v>
      </c>
      <c r="H29" s="192">
        <v>2564</v>
      </c>
      <c r="I29" s="56" t="s">
        <v>18</v>
      </c>
      <c r="J29" s="56" t="s">
        <v>20</v>
      </c>
      <c r="K29" s="57" t="s">
        <v>42</v>
      </c>
    </row>
    <row r="30" spans="1:14">
      <c r="A30" s="56"/>
      <c r="B30" s="56"/>
      <c r="C30" s="56"/>
      <c r="D30" s="56" t="s">
        <v>23</v>
      </c>
      <c r="E30" s="56" t="s">
        <v>16</v>
      </c>
      <c r="F30" s="56" t="s">
        <v>16</v>
      </c>
      <c r="G30" s="56" t="s">
        <v>16</v>
      </c>
      <c r="H30" s="56" t="s">
        <v>16</v>
      </c>
      <c r="I30" s="56"/>
      <c r="J30" s="56"/>
      <c r="K30" s="57" t="s">
        <v>43</v>
      </c>
    </row>
    <row r="31" spans="1:14" s="404" customFormat="1">
      <c r="A31" s="435">
        <v>8</v>
      </c>
      <c r="B31" s="399" t="s">
        <v>1396</v>
      </c>
      <c r="C31" s="399" t="s">
        <v>1386</v>
      </c>
      <c r="D31" s="400" t="s">
        <v>1397</v>
      </c>
      <c r="E31" s="420">
        <v>50000</v>
      </c>
      <c r="F31" s="401"/>
      <c r="G31" s="401"/>
      <c r="H31" s="401"/>
      <c r="I31" s="401" t="s">
        <v>1324</v>
      </c>
      <c r="J31" s="399" t="s">
        <v>1398</v>
      </c>
      <c r="K31" s="400" t="s">
        <v>561</v>
      </c>
      <c r="L31" s="402"/>
    </row>
    <row r="32" spans="1:14" s="404" customFormat="1">
      <c r="A32" s="405"/>
      <c r="B32" s="406"/>
      <c r="C32" s="406" t="s">
        <v>1399</v>
      </c>
      <c r="D32" s="406"/>
      <c r="E32" s="407" t="s">
        <v>644</v>
      </c>
      <c r="F32" s="408"/>
      <c r="G32" s="408"/>
      <c r="H32" s="408"/>
      <c r="I32" s="408" t="s">
        <v>1400</v>
      </c>
      <c r="J32" s="406" t="s">
        <v>1401</v>
      </c>
      <c r="K32" s="407"/>
      <c r="L32" s="402"/>
    </row>
    <row r="33" spans="1:12" s="404" customFormat="1">
      <c r="A33" s="405">
        <v>9</v>
      </c>
      <c r="B33" s="406" t="s">
        <v>1402</v>
      </c>
      <c r="C33" s="406" t="s">
        <v>1403</v>
      </c>
      <c r="D33" s="407" t="s">
        <v>1397</v>
      </c>
      <c r="E33" s="410">
        <v>200000</v>
      </c>
      <c r="F33" s="408"/>
      <c r="G33" s="408"/>
      <c r="H33" s="408"/>
      <c r="I33" s="408" t="s">
        <v>1324</v>
      </c>
      <c r="J33" s="406" t="s">
        <v>1404</v>
      </c>
      <c r="K33" s="407" t="s">
        <v>561</v>
      </c>
      <c r="L33" s="402"/>
    </row>
    <row r="34" spans="1:12" s="404" customFormat="1">
      <c r="A34" s="409"/>
      <c r="B34" s="406" t="s">
        <v>1405</v>
      </c>
      <c r="C34" s="434" t="s">
        <v>93</v>
      </c>
      <c r="D34" s="415"/>
      <c r="E34" s="407" t="s">
        <v>644</v>
      </c>
      <c r="F34" s="408"/>
      <c r="G34" s="408"/>
      <c r="H34" s="408"/>
      <c r="I34" s="408" t="s">
        <v>1400</v>
      </c>
      <c r="J34" s="406" t="s">
        <v>1406</v>
      </c>
      <c r="K34" s="415"/>
      <c r="L34" s="402"/>
    </row>
    <row r="35" spans="1:12" s="404" customFormat="1">
      <c r="A35" s="405">
        <v>10</v>
      </c>
      <c r="B35" s="406" t="s">
        <v>1417</v>
      </c>
      <c r="C35" s="433" t="s">
        <v>1378</v>
      </c>
      <c r="D35" s="431" t="s">
        <v>1418</v>
      </c>
      <c r="E35" s="432">
        <v>10000</v>
      </c>
      <c r="F35" s="408"/>
      <c r="G35" s="408"/>
      <c r="H35" s="408"/>
      <c r="I35" s="408" t="s">
        <v>1324</v>
      </c>
      <c r="J35" s="433" t="s">
        <v>1380</v>
      </c>
      <c r="K35" s="431" t="s">
        <v>561</v>
      </c>
      <c r="L35" s="402"/>
    </row>
    <row r="36" spans="1:12" s="404" customFormat="1">
      <c r="A36" s="405"/>
      <c r="B36" s="406" t="s">
        <v>1419</v>
      </c>
      <c r="C36" s="433"/>
      <c r="D36" s="431"/>
      <c r="E36" s="431" t="s">
        <v>644</v>
      </c>
      <c r="F36" s="408"/>
      <c r="G36" s="408"/>
      <c r="H36" s="408"/>
      <c r="I36" s="408" t="s">
        <v>1383</v>
      </c>
      <c r="J36" s="433" t="s">
        <v>1384</v>
      </c>
      <c r="K36" s="431"/>
      <c r="L36" s="402"/>
    </row>
    <row r="37" spans="1:12" s="404" customFormat="1">
      <c r="A37" s="405"/>
      <c r="B37" s="406" t="s">
        <v>1420</v>
      </c>
      <c r="C37" s="406"/>
      <c r="D37" s="407"/>
      <c r="E37" s="410"/>
      <c r="F37" s="408"/>
      <c r="G37" s="408"/>
      <c r="H37" s="408"/>
      <c r="I37" s="408"/>
      <c r="J37" s="406"/>
      <c r="K37" s="407"/>
      <c r="L37" s="402"/>
    </row>
    <row r="38" spans="1:12" s="404" customFormat="1">
      <c r="A38" s="405">
        <v>11</v>
      </c>
      <c r="B38" s="406" t="s">
        <v>1423</v>
      </c>
      <c r="C38" s="406" t="s">
        <v>1386</v>
      </c>
      <c r="D38" s="431" t="s">
        <v>1418</v>
      </c>
      <c r="E38" s="432">
        <v>10000</v>
      </c>
      <c r="F38" s="408"/>
      <c r="G38" s="408"/>
      <c r="H38" s="408"/>
      <c r="I38" s="408" t="s">
        <v>1324</v>
      </c>
      <c r="J38" s="433" t="s">
        <v>1380</v>
      </c>
      <c r="K38" s="431" t="s">
        <v>561</v>
      </c>
      <c r="L38" s="402"/>
    </row>
    <row r="39" spans="1:12" s="404" customFormat="1">
      <c r="A39" s="409"/>
      <c r="B39" s="406" t="s">
        <v>1424</v>
      </c>
      <c r="C39" s="406" t="s">
        <v>1399</v>
      </c>
      <c r="D39" s="431"/>
      <c r="E39" s="431" t="s">
        <v>644</v>
      </c>
      <c r="F39" s="408"/>
      <c r="G39" s="408"/>
      <c r="H39" s="408"/>
      <c r="I39" s="408" t="s">
        <v>1383</v>
      </c>
      <c r="J39" s="433" t="s">
        <v>1384</v>
      </c>
      <c r="K39" s="431"/>
      <c r="L39" s="402"/>
    </row>
    <row r="40" spans="1:12">
      <c r="A40" s="171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2">
      <c r="A41" s="171"/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2">
      <c r="A42" s="178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2">
      <c r="A43" s="171"/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2">
      <c r="A44" s="171"/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5" spans="1:12">
      <c r="A45" s="178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2">
      <c r="A46" s="178"/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2">
      <c r="A47" s="171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97"/>
    </row>
    <row r="48" spans="1:12">
      <c r="A48" s="171"/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2">
      <c r="A49" s="171"/>
      <c r="B49" s="199"/>
      <c r="C49" s="26"/>
      <c r="D49" s="172"/>
      <c r="E49" s="165"/>
      <c r="F49" s="165"/>
      <c r="G49" s="165"/>
      <c r="H49" s="165"/>
      <c r="I49" s="165"/>
      <c r="J49" s="26"/>
      <c r="K49" s="164"/>
    </row>
    <row r="50" spans="1:12">
      <c r="A50" s="174"/>
      <c r="B50" s="221"/>
      <c r="C50" s="27"/>
      <c r="D50" s="175"/>
      <c r="E50" s="176"/>
      <c r="F50" s="176"/>
      <c r="G50" s="176"/>
      <c r="H50" s="176"/>
      <c r="I50" s="176"/>
      <c r="J50" s="27"/>
      <c r="K50" s="177"/>
    </row>
    <row r="51" spans="1:12">
      <c r="A51" s="155" t="s">
        <v>1309</v>
      </c>
      <c r="B51" s="155"/>
      <c r="C51" s="155"/>
      <c r="D51" s="155"/>
      <c r="E51" s="155"/>
      <c r="F51" s="155"/>
      <c r="G51" s="155"/>
      <c r="H51" s="155"/>
      <c r="I51" s="155"/>
      <c r="J51" s="743" t="s">
        <v>539</v>
      </c>
      <c r="K51" s="744"/>
    </row>
    <row r="52" spans="1:12" ht="21.75" customHeight="1">
      <c r="A52" s="146" t="s">
        <v>11</v>
      </c>
      <c r="B52" s="90" t="s">
        <v>1503</v>
      </c>
      <c r="C52" s="146"/>
      <c r="D52" s="146"/>
      <c r="E52" s="146"/>
      <c r="F52" s="146"/>
      <c r="G52" s="146"/>
      <c r="H52" s="146"/>
      <c r="I52" s="146"/>
      <c r="J52" s="146"/>
      <c r="K52" s="146"/>
    </row>
    <row r="53" spans="1:12">
      <c r="A53" s="21"/>
      <c r="B53" s="53"/>
      <c r="C53" s="53"/>
      <c r="D53" s="192" t="s">
        <v>14</v>
      </c>
      <c r="E53" s="740" t="s">
        <v>15</v>
      </c>
      <c r="F53" s="741"/>
      <c r="G53" s="741"/>
      <c r="H53" s="742"/>
      <c r="I53" s="192" t="s">
        <v>17</v>
      </c>
      <c r="J53" s="192" t="s">
        <v>19</v>
      </c>
      <c r="K53" s="55" t="s">
        <v>21</v>
      </c>
    </row>
    <row r="54" spans="1:12">
      <c r="A54" s="56" t="s">
        <v>12</v>
      </c>
      <c r="B54" s="56" t="s">
        <v>5</v>
      </c>
      <c r="C54" s="56" t="s">
        <v>13</v>
      </c>
      <c r="D54" s="57" t="s">
        <v>22</v>
      </c>
      <c r="E54" s="192">
        <v>2561</v>
      </c>
      <c r="F54" s="192">
        <v>2562</v>
      </c>
      <c r="G54" s="192">
        <v>2563</v>
      </c>
      <c r="H54" s="192">
        <v>2564</v>
      </c>
      <c r="I54" s="56" t="s">
        <v>18</v>
      </c>
      <c r="J54" s="56" t="s">
        <v>20</v>
      </c>
      <c r="K54" s="57" t="s">
        <v>42</v>
      </c>
    </row>
    <row r="55" spans="1:12">
      <c r="A55" s="56"/>
      <c r="B55" s="56"/>
      <c r="C55" s="56"/>
      <c r="D55" s="56" t="s">
        <v>23</v>
      </c>
      <c r="E55" s="56" t="s">
        <v>16</v>
      </c>
      <c r="F55" s="56" t="s">
        <v>16</v>
      </c>
      <c r="G55" s="56" t="s">
        <v>16</v>
      </c>
      <c r="H55" s="56" t="s">
        <v>16</v>
      </c>
      <c r="I55" s="56"/>
      <c r="J55" s="56"/>
      <c r="K55" s="57" t="s">
        <v>43</v>
      </c>
    </row>
    <row r="56" spans="1:12" s="404" customFormat="1">
      <c r="A56" s="398">
        <v>1</v>
      </c>
      <c r="B56" s="399" t="s">
        <v>1463</v>
      </c>
      <c r="C56" s="399" t="s">
        <v>275</v>
      </c>
      <c r="D56" s="400" t="s">
        <v>1464</v>
      </c>
      <c r="E56" s="420">
        <v>50000</v>
      </c>
      <c r="F56" s="401">
        <v>500000</v>
      </c>
      <c r="G56" s="401">
        <v>500000</v>
      </c>
      <c r="H56" s="401">
        <v>500000</v>
      </c>
      <c r="I56" s="401" t="s">
        <v>1430</v>
      </c>
      <c r="J56" s="399" t="s">
        <v>1431</v>
      </c>
      <c r="K56" s="400" t="s">
        <v>561</v>
      </c>
      <c r="L56" s="402"/>
    </row>
    <row r="57" spans="1:12" s="404" customFormat="1">
      <c r="A57" s="405"/>
      <c r="B57" s="406" t="s">
        <v>1145</v>
      </c>
      <c r="C57" s="406"/>
      <c r="D57" s="407"/>
      <c r="E57" s="407" t="s">
        <v>644</v>
      </c>
      <c r="F57" s="408" t="s">
        <v>644</v>
      </c>
      <c r="G57" s="408" t="s">
        <v>644</v>
      </c>
      <c r="H57" s="408" t="s">
        <v>644</v>
      </c>
      <c r="I57" s="408" t="s">
        <v>344</v>
      </c>
      <c r="J57" s="406" t="s">
        <v>1434</v>
      </c>
      <c r="K57" s="407"/>
      <c r="L57" s="402"/>
    </row>
    <row r="58" spans="1:12" s="404" customFormat="1">
      <c r="A58" s="405">
        <v>2</v>
      </c>
      <c r="B58" s="406" t="s">
        <v>1465</v>
      </c>
      <c r="C58" s="406" t="s">
        <v>1436</v>
      </c>
      <c r="D58" s="407" t="s">
        <v>1466</v>
      </c>
      <c r="E58" s="410">
        <v>50000</v>
      </c>
      <c r="F58" s="408">
        <v>50000</v>
      </c>
      <c r="G58" s="408">
        <v>50000</v>
      </c>
      <c r="H58" s="408">
        <v>50000</v>
      </c>
      <c r="I58" s="408" t="s">
        <v>1430</v>
      </c>
      <c r="J58" s="406" t="s">
        <v>1431</v>
      </c>
      <c r="K58" s="407" t="s">
        <v>561</v>
      </c>
      <c r="L58" s="402"/>
    </row>
    <row r="59" spans="1:12" s="404" customFormat="1">
      <c r="A59" s="405"/>
      <c r="B59" s="406" t="s">
        <v>1467</v>
      </c>
      <c r="C59" s="406"/>
      <c r="D59" s="407"/>
      <c r="E59" s="407" t="s">
        <v>644</v>
      </c>
      <c r="F59" s="408" t="s">
        <v>644</v>
      </c>
      <c r="G59" s="408" t="s">
        <v>644</v>
      </c>
      <c r="H59" s="408" t="s">
        <v>644</v>
      </c>
      <c r="I59" s="408" t="s">
        <v>344</v>
      </c>
      <c r="J59" s="406" t="s">
        <v>1434</v>
      </c>
      <c r="K59" s="407"/>
      <c r="L59" s="402"/>
    </row>
    <row r="60" spans="1:12" s="404" customFormat="1">
      <c r="A60" s="409">
        <v>3</v>
      </c>
      <c r="B60" s="406" t="s">
        <v>1491</v>
      </c>
      <c r="C60" s="433" t="s">
        <v>1475</v>
      </c>
      <c r="D60" s="431" t="s">
        <v>1492</v>
      </c>
      <c r="E60" s="432">
        <v>50000</v>
      </c>
      <c r="F60" s="432">
        <v>50000</v>
      </c>
      <c r="G60" s="432">
        <v>50000</v>
      </c>
      <c r="H60" s="432">
        <v>50000</v>
      </c>
      <c r="I60" s="408" t="s">
        <v>1430</v>
      </c>
      <c r="J60" s="433" t="s">
        <v>1476</v>
      </c>
      <c r="K60" s="431" t="s">
        <v>561</v>
      </c>
      <c r="L60" s="402"/>
    </row>
    <row r="61" spans="1:12" s="404" customFormat="1">
      <c r="A61" s="405"/>
      <c r="B61" s="433"/>
      <c r="C61" s="433" t="s">
        <v>1478</v>
      </c>
      <c r="D61" s="431"/>
      <c r="E61" s="431" t="s">
        <v>644</v>
      </c>
      <c r="F61" s="431" t="s">
        <v>644</v>
      </c>
      <c r="G61" s="431" t="s">
        <v>644</v>
      </c>
      <c r="H61" s="431" t="s">
        <v>644</v>
      </c>
      <c r="I61" s="431" t="s">
        <v>1479</v>
      </c>
      <c r="J61" s="433" t="s">
        <v>1480</v>
      </c>
      <c r="K61" s="431"/>
      <c r="L61" s="402"/>
    </row>
    <row r="62" spans="1:12" s="404" customFormat="1" ht="21.75" customHeight="1">
      <c r="A62" s="405">
        <v>4</v>
      </c>
      <c r="B62" s="406" t="s">
        <v>1508</v>
      </c>
      <c r="C62" s="433" t="s">
        <v>1475</v>
      </c>
      <c r="D62" s="431" t="s">
        <v>1490</v>
      </c>
      <c r="E62" s="432">
        <v>50000</v>
      </c>
      <c r="F62" s="432">
        <v>50000</v>
      </c>
      <c r="G62" s="432">
        <v>50000</v>
      </c>
      <c r="H62" s="432">
        <v>50000</v>
      </c>
      <c r="I62" s="408" t="s">
        <v>1430</v>
      </c>
      <c r="J62" s="433" t="s">
        <v>1476</v>
      </c>
      <c r="K62" s="431" t="s">
        <v>561</v>
      </c>
      <c r="L62" s="402"/>
    </row>
    <row r="63" spans="1:12" s="404" customFormat="1">
      <c r="A63" s="405"/>
      <c r="B63" s="406" t="s">
        <v>1509</v>
      </c>
      <c r="C63" s="433" t="s">
        <v>1478</v>
      </c>
      <c r="D63" s="431"/>
      <c r="E63" s="431" t="s">
        <v>644</v>
      </c>
      <c r="F63" s="431" t="s">
        <v>644</v>
      </c>
      <c r="G63" s="431" t="s">
        <v>644</v>
      </c>
      <c r="H63" s="431" t="s">
        <v>644</v>
      </c>
      <c r="I63" s="431" t="s">
        <v>1479</v>
      </c>
      <c r="J63" s="433" t="s">
        <v>1480</v>
      </c>
      <c r="K63" s="431"/>
      <c r="L63" s="402"/>
    </row>
    <row r="64" spans="1:12" s="404" customFormat="1">
      <c r="A64" s="409">
        <v>5</v>
      </c>
      <c r="B64" s="406" t="s">
        <v>1422</v>
      </c>
      <c r="C64" s="406" t="s">
        <v>1386</v>
      </c>
      <c r="D64" s="431" t="s">
        <v>1418</v>
      </c>
      <c r="E64" s="432">
        <v>10000</v>
      </c>
      <c r="F64" s="432">
        <v>10000</v>
      </c>
      <c r="G64" s="432">
        <v>10000</v>
      </c>
      <c r="H64" s="432">
        <v>10000</v>
      </c>
      <c r="I64" s="408" t="s">
        <v>1324</v>
      </c>
      <c r="J64" s="433" t="s">
        <v>1380</v>
      </c>
      <c r="K64" s="431" t="s">
        <v>561</v>
      </c>
      <c r="L64" s="402"/>
    </row>
    <row r="65" spans="1:12" s="404" customFormat="1">
      <c r="A65" s="405"/>
      <c r="B65" s="406" t="s">
        <v>839</v>
      </c>
      <c r="C65" s="406" t="s">
        <v>1399</v>
      </c>
      <c r="D65" s="431"/>
      <c r="E65" s="431" t="s">
        <v>644</v>
      </c>
      <c r="F65" s="431" t="s">
        <v>644</v>
      </c>
      <c r="G65" s="431" t="s">
        <v>644</v>
      </c>
      <c r="H65" s="431" t="s">
        <v>644</v>
      </c>
      <c r="I65" s="408" t="s">
        <v>1383</v>
      </c>
      <c r="J65" s="433" t="s">
        <v>1384</v>
      </c>
      <c r="K65" s="431"/>
      <c r="L65" s="402"/>
    </row>
    <row r="66" spans="1:12" s="404" customFormat="1" ht="22.5" customHeight="1">
      <c r="A66" s="405">
        <v>6</v>
      </c>
      <c r="B66" s="406" t="s">
        <v>1510</v>
      </c>
      <c r="C66" s="433" t="s">
        <v>1369</v>
      </c>
      <c r="D66" s="431" t="s">
        <v>1370</v>
      </c>
      <c r="E66" s="432">
        <v>20000</v>
      </c>
      <c r="F66" s="432">
        <v>20000</v>
      </c>
      <c r="G66" s="432">
        <v>20000</v>
      </c>
      <c r="H66" s="432">
        <v>20000</v>
      </c>
      <c r="I66" s="436" t="s">
        <v>1371</v>
      </c>
      <c r="J66" s="433" t="s">
        <v>1372</v>
      </c>
      <c r="K66" s="431" t="s">
        <v>561</v>
      </c>
      <c r="L66" s="402"/>
    </row>
    <row r="67" spans="1:12" s="404" customFormat="1">
      <c r="A67" s="405"/>
      <c r="B67" s="406" t="s">
        <v>1373</v>
      </c>
      <c r="C67" s="433" t="s">
        <v>1374</v>
      </c>
      <c r="D67" s="431"/>
      <c r="E67" s="431" t="s">
        <v>644</v>
      </c>
      <c r="F67" s="431" t="s">
        <v>644</v>
      </c>
      <c r="G67" s="431" t="s">
        <v>644</v>
      </c>
      <c r="H67" s="431" t="s">
        <v>644</v>
      </c>
      <c r="I67" s="436" t="s">
        <v>1375</v>
      </c>
      <c r="J67" s="433" t="s">
        <v>1376</v>
      </c>
      <c r="K67" s="431"/>
      <c r="L67" s="402"/>
    </row>
    <row r="68" spans="1:12" s="404" customFormat="1">
      <c r="A68" s="409">
        <v>7</v>
      </c>
      <c r="B68" s="406" t="s">
        <v>1428</v>
      </c>
      <c r="C68" s="406" t="s">
        <v>275</v>
      </c>
      <c r="D68" s="407" t="s">
        <v>1429</v>
      </c>
      <c r="E68" s="410">
        <v>50000</v>
      </c>
      <c r="F68" s="410">
        <v>50000</v>
      </c>
      <c r="G68" s="410">
        <v>50000</v>
      </c>
      <c r="H68" s="410">
        <v>50000</v>
      </c>
      <c r="I68" s="408" t="s">
        <v>1430</v>
      </c>
      <c r="J68" s="406" t="s">
        <v>1431</v>
      </c>
      <c r="K68" s="407" t="s">
        <v>561</v>
      </c>
      <c r="L68" s="402"/>
    </row>
    <row r="69" spans="1:12" s="404" customFormat="1" ht="21" customHeight="1">
      <c r="A69" s="405"/>
      <c r="B69" s="406" t="s">
        <v>1432</v>
      </c>
      <c r="C69" s="406"/>
      <c r="D69" s="407"/>
      <c r="E69" s="407" t="s">
        <v>644</v>
      </c>
      <c r="F69" s="407" t="s">
        <v>644</v>
      </c>
      <c r="G69" s="407" t="s">
        <v>644</v>
      </c>
      <c r="H69" s="407" t="s">
        <v>644</v>
      </c>
      <c r="I69" s="408" t="s">
        <v>1433</v>
      </c>
      <c r="J69" s="406" t="s">
        <v>1434</v>
      </c>
      <c r="K69" s="407"/>
      <c r="L69" s="402"/>
    </row>
    <row r="70" spans="1:12">
      <c r="A70" s="171"/>
      <c r="B70" s="60"/>
      <c r="C70" s="60"/>
      <c r="D70" s="60"/>
      <c r="E70" s="60"/>
      <c r="F70" s="60"/>
      <c r="G70" s="60"/>
      <c r="H70" s="60"/>
      <c r="I70" s="60"/>
      <c r="J70" s="60"/>
      <c r="K70" s="60"/>
    </row>
    <row r="71" spans="1:12">
      <c r="A71" s="210"/>
      <c r="B71" s="211"/>
      <c r="C71" s="212"/>
      <c r="D71" s="215"/>
      <c r="E71" s="214"/>
      <c r="F71" s="214"/>
      <c r="G71" s="214"/>
      <c r="H71" s="214"/>
      <c r="I71" s="213"/>
      <c r="J71" s="213"/>
      <c r="K71" s="213"/>
      <c r="L71" s="52"/>
    </row>
    <row r="72" spans="1:12">
      <c r="A72" s="210"/>
      <c r="B72" s="211"/>
      <c r="C72" s="212"/>
      <c r="D72" s="215"/>
      <c r="E72" s="214"/>
      <c r="F72" s="214"/>
      <c r="G72" s="214"/>
      <c r="H72" s="214"/>
      <c r="I72" s="213"/>
      <c r="J72" s="213"/>
      <c r="K72" s="213"/>
      <c r="L72" s="52"/>
    </row>
    <row r="73" spans="1:12">
      <c r="A73" s="210"/>
      <c r="B73" s="211"/>
      <c r="C73" s="212"/>
      <c r="D73" s="215"/>
      <c r="E73" s="214"/>
      <c r="F73" s="214"/>
      <c r="G73" s="214"/>
      <c r="H73" s="214"/>
      <c r="I73" s="213"/>
      <c r="J73" s="213"/>
      <c r="K73" s="213"/>
    </row>
    <row r="74" spans="1:12">
      <c r="A74" s="23"/>
      <c r="B74" s="13"/>
      <c r="C74" s="13"/>
      <c r="D74" s="40"/>
      <c r="E74" s="223"/>
      <c r="F74" s="223"/>
      <c r="G74" s="223"/>
      <c r="H74" s="223"/>
      <c r="I74" s="66"/>
      <c r="J74" s="66"/>
      <c r="K74" s="66"/>
      <c r="L74" s="156"/>
    </row>
    <row r="75" spans="1:12">
      <c r="A75" s="513" t="s">
        <v>1309</v>
      </c>
      <c r="B75" s="155"/>
      <c r="C75" s="155"/>
      <c r="D75" s="155"/>
      <c r="E75" s="155"/>
      <c r="F75" s="155"/>
      <c r="G75" s="155"/>
      <c r="H75" s="155"/>
      <c r="I75" s="155"/>
      <c r="J75" s="743" t="s">
        <v>539</v>
      </c>
      <c r="K75" s="744"/>
    </row>
    <row r="76" spans="1:12">
      <c r="A76" s="146" t="s">
        <v>11</v>
      </c>
      <c r="B76" s="90" t="s">
        <v>1501</v>
      </c>
      <c r="C76" s="146"/>
      <c r="D76" s="146"/>
      <c r="E76" s="146"/>
      <c r="F76" s="146"/>
      <c r="G76" s="146"/>
      <c r="H76" s="146"/>
      <c r="I76" s="146"/>
      <c r="J76" s="146"/>
      <c r="K76" s="146"/>
    </row>
    <row r="77" spans="1:12" ht="14.25" customHeight="1">
      <c r="A77" s="21"/>
      <c r="B77" s="53"/>
      <c r="C77" s="53"/>
      <c r="D77" s="192" t="s">
        <v>14</v>
      </c>
      <c r="E77" s="740" t="s">
        <v>15</v>
      </c>
      <c r="F77" s="741"/>
      <c r="G77" s="741"/>
      <c r="H77" s="742"/>
      <c r="I77" s="192" t="s">
        <v>17</v>
      </c>
      <c r="J77" s="192" t="s">
        <v>19</v>
      </c>
      <c r="K77" s="55" t="s">
        <v>21</v>
      </c>
    </row>
    <row r="78" spans="1:12">
      <c r="A78" s="56" t="s">
        <v>12</v>
      </c>
      <c r="B78" s="56" t="s">
        <v>5</v>
      </c>
      <c r="C78" s="56" t="s">
        <v>13</v>
      </c>
      <c r="D78" s="57" t="s">
        <v>22</v>
      </c>
      <c r="E78" s="192">
        <v>2561</v>
      </c>
      <c r="F78" s="192">
        <v>2562</v>
      </c>
      <c r="G78" s="192">
        <v>2563</v>
      </c>
      <c r="H78" s="192">
        <v>2564</v>
      </c>
      <c r="I78" s="56" t="s">
        <v>18</v>
      </c>
      <c r="J78" s="56" t="s">
        <v>20</v>
      </c>
      <c r="K78" s="57" t="s">
        <v>42</v>
      </c>
    </row>
    <row r="79" spans="1:12">
      <c r="A79" s="56"/>
      <c r="B79" s="56"/>
      <c r="C79" s="56"/>
      <c r="D79" s="56" t="s">
        <v>23</v>
      </c>
      <c r="E79" s="56" t="s">
        <v>16</v>
      </c>
      <c r="F79" s="56" t="s">
        <v>16</v>
      </c>
      <c r="G79" s="56" t="s">
        <v>16</v>
      </c>
      <c r="H79" s="56" t="s">
        <v>16</v>
      </c>
      <c r="I79" s="56"/>
      <c r="J79" s="56"/>
      <c r="K79" s="57" t="s">
        <v>43</v>
      </c>
    </row>
    <row r="80" spans="1:12" s="404" customFormat="1">
      <c r="A80" s="435">
        <v>1</v>
      </c>
      <c r="B80" s="399" t="s">
        <v>1435</v>
      </c>
      <c r="C80" s="399" t="s">
        <v>1436</v>
      </c>
      <c r="D80" s="400" t="s">
        <v>1437</v>
      </c>
      <c r="E80" s="401">
        <v>50000</v>
      </c>
      <c r="F80" s="401">
        <v>50000</v>
      </c>
      <c r="G80" s="401">
        <v>50000</v>
      </c>
      <c r="H80" s="401">
        <v>50000</v>
      </c>
      <c r="I80" s="401" t="s">
        <v>1430</v>
      </c>
      <c r="J80" s="399" t="s">
        <v>1431</v>
      </c>
      <c r="K80" s="400" t="s">
        <v>561</v>
      </c>
      <c r="L80" s="402"/>
    </row>
    <row r="81" spans="1:12" s="404" customFormat="1">
      <c r="A81" s="405"/>
      <c r="B81" s="406"/>
      <c r="C81" s="406"/>
      <c r="D81" s="407"/>
      <c r="E81" s="408" t="s">
        <v>644</v>
      </c>
      <c r="F81" s="408" t="s">
        <v>644</v>
      </c>
      <c r="G81" s="408" t="s">
        <v>644</v>
      </c>
      <c r="H81" s="408" t="s">
        <v>644</v>
      </c>
      <c r="I81" s="408" t="s">
        <v>1433</v>
      </c>
      <c r="J81" s="406" t="s">
        <v>1434</v>
      </c>
      <c r="K81" s="407"/>
      <c r="L81" s="402"/>
    </row>
    <row r="82" spans="1:12" s="404" customFormat="1">
      <c r="A82" s="153">
        <v>2</v>
      </c>
      <c r="B82" s="406" t="s">
        <v>1407</v>
      </c>
      <c r="C82" s="406" t="s">
        <v>1408</v>
      </c>
      <c r="D82" s="407" t="s">
        <v>285</v>
      </c>
      <c r="E82" s="408"/>
      <c r="F82" s="408">
        <v>500000</v>
      </c>
      <c r="G82" s="408"/>
      <c r="H82" s="408"/>
      <c r="I82" s="408" t="s">
        <v>1393</v>
      </c>
      <c r="J82" s="406" t="s">
        <v>1409</v>
      </c>
      <c r="K82" s="407" t="s">
        <v>561</v>
      </c>
      <c r="L82" s="402"/>
    </row>
    <row r="83" spans="1:12" s="404" customFormat="1">
      <c r="A83" s="405"/>
      <c r="B83" s="406" t="s">
        <v>1410</v>
      </c>
      <c r="C83" s="406" t="s">
        <v>93</v>
      </c>
      <c r="D83" s="415"/>
      <c r="E83" s="408"/>
      <c r="F83" s="408" t="s">
        <v>644</v>
      </c>
      <c r="G83" s="408"/>
      <c r="H83" s="408"/>
      <c r="I83" s="408" t="s">
        <v>1411</v>
      </c>
      <c r="J83" s="406" t="s">
        <v>1412</v>
      </c>
      <c r="K83" s="415"/>
      <c r="L83" s="402"/>
    </row>
    <row r="84" spans="1:12" s="404" customFormat="1">
      <c r="A84" s="405">
        <v>3</v>
      </c>
      <c r="B84" s="422" t="s">
        <v>1413</v>
      </c>
      <c r="C84" s="406" t="s">
        <v>1408</v>
      </c>
      <c r="D84" s="415" t="s">
        <v>285</v>
      </c>
      <c r="E84" s="408"/>
      <c r="F84" s="408">
        <v>500000</v>
      </c>
      <c r="G84" s="408"/>
      <c r="H84" s="408"/>
      <c r="I84" s="408" t="s">
        <v>1393</v>
      </c>
      <c r="J84" s="406" t="s">
        <v>1409</v>
      </c>
      <c r="K84" s="415" t="s">
        <v>561</v>
      </c>
      <c r="L84" s="402"/>
    </row>
    <row r="85" spans="1:12" s="404" customFormat="1">
      <c r="A85" s="405"/>
      <c r="B85" s="422" t="s">
        <v>557</v>
      </c>
      <c r="C85" s="406" t="s">
        <v>93</v>
      </c>
      <c r="D85" s="189"/>
      <c r="E85" s="408"/>
      <c r="F85" s="408" t="s">
        <v>644</v>
      </c>
      <c r="G85" s="408"/>
      <c r="H85" s="408"/>
      <c r="I85" s="408" t="s">
        <v>1414</v>
      </c>
      <c r="J85" s="406" t="s">
        <v>1415</v>
      </c>
      <c r="K85" s="415"/>
      <c r="L85" s="402"/>
    </row>
    <row r="86" spans="1:12" s="404" customFormat="1">
      <c r="A86" s="405">
        <v>4</v>
      </c>
      <c r="B86" s="417" t="s">
        <v>1416</v>
      </c>
      <c r="C86" s="406" t="s">
        <v>1408</v>
      </c>
      <c r="D86" s="415" t="s">
        <v>285</v>
      </c>
      <c r="E86" s="408"/>
      <c r="F86" s="408">
        <v>100000</v>
      </c>
      <c r="G86" s="408"/>
      <c r="H86" s="408"/>
      <c r="I86" s="408" t="s">
        <v>1393</v>
      </c>
      <c r="J86" s="406" t="s">
        <v>1409</v>
      </c>
      <c r="K86" s="407" t="s">
        <v>561</v>
      </c>
      <c r="L86" s="402"/>
    </row>
    <row r="87" spans="1:12" s="404" customFormat="1">
      <c r="A87" s="409"/>
      <c r="B87" s="422"/>
      <c r="C87" s="406" t="s">
        <v>93</v>
      </c>
      <c r="D87" s="189"/>
      <c r="E87" s="408"/>
      <c r="F87" s="408" t="s">
        <v>644</v>
      </c>
      <c r="G87" s="408"/>
      <c r="H87" s="408"/>
      <c r="I87" s="408" t="s">
        <v>1411</v>
      </c>
      <c r="J87" s="406" t="s">
        <v>1412</v>
      </c>
      <c r="K87" s="415"/>
      <c r="L87" s="402"/>
    </row>
    <row r="88" spans="1:12" s="404" customFormat="1">
      <c r="A88" s="405">
        <v>5</v>
      </c>
      <c r="B88" s="406" t="s">
        <v>1438</v>
      </c>
      <c r="C88" s="406" t="s">
        <v>1439</v>
      </c>
      <c r="D88" s="407" t="s">
        <v>1440</v>
      </c>
      <c r="E88" s="408"/>
      <c r="F88" s="410"/>
      <c r="G88" s="410"/>
      <c r="H88" s="408">
        <v>30000</v>
      </c>
      <c r="I88" s="408" t="s">
        <v>1430</v>
      </c>
      <c r="J88" s="406" t="s">
        <v>1441</v>
      </c>
      <c r="K88" s="407" t="s">
        <v>561</v>
      </c>
      <c r="L88" s="402"/>
    </row>
    <row r="89" spans="1:12" s="404" customFormat="1">
      <c r="A89" s="405"/>
      <c r="B89" s="406" t="s">
        <v>1442</v>
      </c>
      <c r="C89" s="434"/>
      <c r="D89" s="407"/>
      <c r="E89" s="408"/>
      <c r="F89" s="407"/>
      <c r="G89" s="407"/>
      <c r="H89" s="408" t="s">
        <v>644</v>
      </c>
      <c r="I89" s="408" t="s">
        <v>1443</v>
      </c>
      <c r="J89" s="189" t="s">
        <v>558</v>
      </c>
      <c r="K89" s="406"/>
      <c r="L89" s="402"/>
    </row>
    <row r="90" spans="1:12" s="404" customFormat="1">
      <c r="A90" s="405">
        <v>6</v>
      </c>
      <c r="B90" s="406" t="s">
        <v>1459</v>
      </c>
      <c r="C90" s="433" t="s">
        <v>1460</v>
      </c>
      <c r="D90" s="432" t="s">
        <v>1492</v>
      </c>
      <c r="E90" s="408">
        <v>30000</v>
      </c>
      <c r="F90" s="408">
        <v>30000</v>
      </c>
      <c r="G90" s="408"/>
      <c r="H90" s="408"/>
      <c r="I90" s="408" t="s">
        <v>1430</v>
      </c>
      <c r="J90" s="406" t="s">
        <v>1461</v>
      </c>
      <c r="K90" s="431" t="s">
        <v>561</v>
      </c>
      <c r="L90" s="402"/>
    </row>
    <row r="91" spans="1:12" s="404" customFormat="1">
      <c r="A91" s="409"/>
      <c r="B91" s="433"/>
      <c r="C91" s="433"/>
      <c r="D91" s="433"/>
      <c r="E91" s="408" t="s">
        <v>644</v>
      </c>
      <c r="F91" s="408" t="s">
        <v>644</v>
      </c>
      <c r="G91" s="408"/>
      <c r="H91" s="408"/>
      <c r="I91" s="408" t="s">
        <v>1462</v>
      </c>
      <c r="J91" s="189" t="s">
        <v>50</v>
      </c>
      <c r="K91" s="431"/>
      <c r="L91" s="402"/>
    </row>
    <row r="92" spans="1:12" s="404" customFormat="1">
      <c r="A92" s="405">
        <v>7</v>
      </c>
      <c r="B92" s="406" t="s">
        <v>1468</v>
      </c>
      <c r="C92" s="406" t="s">
        <v>1469</v>
      </c>
      <c r="D92" s="407" t="s">
        <v>285</v>
      </c>
      <c r="E92" s="408">
        <v>200000</v>
      </c>
      <c r="F92" s="410"/>
      <c r="G92" s="410"/>
      <c r="H92" s="408"/>
      <c r="I92" s="408" t="s">
        <v>1430</v>
      </c>
      <c r="J92" s="406" t="s">
        <v>1470</v>
      </c>
      <c r="K92" s="406" t="s">
        <v>561</v>
      </c>
      <c r="L92" s="402"/>
    </row>
    <row r="93" spans="1:12" s="404" customFormat="1">
      <c r="A93" s="405"/>
      <c r="B93" s="406" t="s">
        <v>1471</v>
      </c>
      <c r="C93" s="434" t="s">
        <v>1472</v>
      </c>
      <c r="D93" s="407"/>
      <c r="E93" s="408" t="s">
        <v>644</v>
      </c>
      <c r="F93" s="407"/>
      <c r="G93" s="407"/>
      <c r="H93" s="408"/>
      <c r="I93" s="408" t="s">
        <v>1473</v>
      </c>
      <c r="J93" s="189" t="s">
        <v>643</v>
      </c>
      <c r="K93" s="406"/>
      <c r="L93" s="402"/>
    </row>
    <row r="94" spans="1:12" s="404" customFormat="1">
      <c r="A94" s="409">
        <v>8</v>
      </c>
      <c r="B94" s="406" t="s">
        <v>1455</v>
      </c>
      <c r="C94" s="406" t="s">
        <v>1456</v>
      </c>
      <c r="D94" s="407" t="s">
        <v>872</v>
      </c>
      <c r="E94" s="410">
        <v>20000</v>
      </c>
      <c r="F94" s="410">
        <v>20000</v>
      </c>
      <c r="G94" s="410">
        <v>20000</v>
      </c>
      <c r="H94" s="410">
        <v>20000</v>
      </c>
      <c r="I94" s="408" t="s">
        <v>1430</v>
      </c>
      <c r="J94" s="406" t="s">
        <v>1457</v>
      </c>
      <c r="K94" s="431" t="s">
        <v>561</v>
      </c>
      <c r="L94" s="402"/>
    </row>
    <row r="95" spans="1:12" s="404" customFormat="1">
      <c r="A95" s="405"/>
      <c r="B95" s="406" t="s">
        <v>1089</v>
      </c>
      <c r="C95" s="406"/>
      <c r="D95" s="189"/>
      <c r="E95" s="407" t="s">
        <v>644</v>
      </c>
      <c r="F95" s="407" t="s">
        <v>644</v>
      </c>
      <c r="G95" s="407" t="s">
        <v>644</v>
      </c>
      <c r="H95" s="407" t="s">
        <v>644</v>
      </c>
      <c r="I95" s="408" t="s">
        <v>1458</v>
      </c>
      <c r="J95" s="189" t="s">
        <v>50</v>
      </c>
      <c r="K95" s="415"/>
      <c r="L95" s="402"/>
    </row>
    <row r="96" spans="1:12" s="404" customFormat="1">
      <c r="A96" s="405">
        <v>9</v>
      </c>
      <c r="B96" s="406" t="s">
        <v>1489</v>
      </c>
      <c r="C96" s="433" t="s">
        <v>1475</v>
      </c>
      <c r="D96" s="431" t="s">
        <v>1490</v>
      </c>
      <c r="E96" s="432">
        <v>100000</v>
      </c>
      <c r="F96" s="408"/>
      <c r="G96" s="408"/>
      <c r="H96" s="408"/>
      <c r="I96" s="408" t="s">
        <v>1430</v>
      </c>
      <c r="J96" s="433" t="s">
        <v>1476</v>
      </c>
      <c r="K96" s="431" t="s">
        <v>561</v>
      </c>
      <c r="L96" s="402"/>
    </row>
    <row r="97" spans="1:12" s="404" customFormat="1">
      <c r="A97" s="405"/>
      <c r="B97" s="433"/>
      <c r="C97" s="433" t="s">
        <v>1478</v>
      </c>
      <c r="D97" s="431"/>
      <c r="E97" s="431" t="s">
        <v>644</v>
      </c>
      <c r="F97" s="431"/>
      <c r="G97" s="431"/>
      <c r="H97" s="431"/>
      <c r="I97" s="431" t="s">
        <v>1479</v>
      </c>
      <c r="J97" s="433" t="s">
        <v>1480</v>
      </c>
      <c r="K97" s="431"/>
      <c r="L97" s="402"/>
    </row>
    <row r="98" spans="1:12" s="404" customFormat="1">
      <c r="A98" s="405">
        <v>10</v>
      </c>
      <c r="B98" s="406" t="s">
        <v>1493</v>
      </c>
      <c r="C98" s="433" t="s">
        <v>1475</v>
      </c>
      <c r="D98" s="431" t="s">
        <v>1494</v>
      </c>
      <c r="E98" s="432">
        <v>100000</v>
      </c>
      <c r="F98" s="408"/>
      <c r="G98" s="408"/>
      <c r="H98" s="408"/>
      <c r="I98" s="408" t="s">
        <v>1430</v>
      </c>
      <c r="J98" s="433" t="s">
        <v>1476</v>
      </c>
      <c r="K98" s="431" t="s">
        <v>561</v>
      </c>
      <c r="L98" s="402"/>
    </row>
    <row r="99" spans="1:12" s="404" customFormat="1" ht="29.25" customHeight="1">
      <c r="A99" s="437"/>
      <c r="B99" s="412" t="s">
        <v>1495</v>
      </c>
      <c r="C99" s="438" t="s">
        <v>1478</v>
      </c>
      <c r="D99" s="439"/>
      <c r="E99" s="439" t="s">
        <v>644</v>
      </c>
      <c r="F99" s="439"/>
      <c r="G99" s="439"/>
      <c r="H99" s="439"/>
      <c r="I99" s="439" t="s">
        <v>1479</v>
      </c>
      <c r="J99" s="438" t="s">
        <v>1480</v>
      </c>
      <c r="K99" s="439"/>
      <c r="L99" s="402"/>
    </row>
    <row r="100" spans="1:12">
      <c r="A100" s="155" t="s">
        <v>1309</v>
      </c>
      <c r="B100" s="155"/>
      <c r="C100" s="155"/>
      <c r="D100" s="155"/>
      <c r="E100" s="155"/>
      <c r="F100" s="155"/>
      <c r="G100" s="155"/>
      <c r="H100" s="155"/>
      <c r="I100" s="155"/>
      <c r="J100" s="743" t="s">
        <v>539</v>
      </c>
      <c r="K100" s="744"/>
      <c r="L100" s="156"/>
    </row>
    <row r="101" spans="1:12">
      <c r="A101" s="146" t="s">
        <v>11</v>
      </c>
      <c r="B101" s="90" t="s">
        <v>1501</v>
      </c>
      <c r="C101" s="146"/>
      <c r="D101" s="146"/>
      <c r="E101" s="146"/>
      <c r="F101" s="146"/>
      <c r="G101" s="146"/>
      <c r="H101" s="146"/>
      <c r="I101" s="146"/>
      <c r="J101" s="146"/>
      <c r="K101" s="146"/>
      <c r="L101" s="156"/>
    </row>
    <row r="102" spans="1:12">
      <c r="A102" s="21"/>
      <c r="B102" s="53"/>
      <c r="C102" s="53"/>
      <c r="D102" s="192" t="s">
        <v>14</v>
      </c>
      <c r="E102" s="740" t="s">
        <v>15</v>
      </c>
      <c r="F102" s="741"/>
      <c r="G102" s="741"/>
      <c r="H102" s="742"/>
      <c r="I102" s="192" t="s">
        <v>17</v>
      </c>
      <c r="J102" s="192" t="s">
        <v>19</v>
      </c>
      <c r="K102" s="55" t="s">
        <v>21</v>
      </c>
      <c r="L102" s="3"/>
    </row>
    <row r="103" spans="1:12">
      <c r="A103" s="56" t="s">
        <v>12</v>
      </c>
      <c r="B103" s="56" t="s">
        <v>5</v>
      </c>
      <c r="C103" s="56" t="s">
        <v>13</v>
      </c>
      <c r="D103" s="57" t="s">
        <v>22</v>
      </c>
      <c r="E103" s="192">
        <v>2561</v>
      </c>
      <c r="F103" s="192">
        <v>2562</v>
      </c>
      <c r="G103" s="192">
        <v>2563</v>
      </c>
      <c r="H103" s="192">
        <v>2564</v>
      </c>
      <c r="I103" s="56" t="s">
        <v>18</v>
      </c>
      <c r="J103" s="56" t="s">
        <v>20</v>
      </c>
      <c r="K103" s="57" t="s">
        <v>42</v>
      </c>
      <c r="L103" s="3"/>
    </row>
    <row r="104" spans="1:12">
      <c r="A104" s="56"/>
      <c r="B104" s="56"/>
      <c r="C104" s="56"/>
      <c r="D104" s="56" t="s">
        <v>23</v>
      </c>
      <c r="E104" s="56" t="s">
        <v>16</v>
      </c>
      <c r="F104" s="56" t="s">
        <v>16</v>
      </c>
      <c r="G104" s="56" t="s">
        <v>16</v>
      </c>
      <c r="H104" s="56" t="s">
        <v>16</v>
      </c>
      <c r="I104" s="56"/>
      <c r="J104" s="56"/>
      <c r="K104" s="57" t="s">
        <v>43</v>
      </c>
      <c r="L104" s="3"/>
    </row>
    <row r="105" spans="1:12" s="404" customFormat="1">
      <c r="A105" s="400">
        <v>11</v>
      </c>
      <c r="B105" s="399" t="s">
        <v>1345</v>
      </c>
      <c r="C105" s="399" t="s">
        <v>1346</v>
      </c>
      <c r="D105" s="400" t="s">
        <v>1498</v>
      </c>
      <c r="E105" s="420">
        <v>20000</v>
      </c>
      <c r="F105" s="420">
        <v>20000</v>
      </c>
      <c r="G105" s="420"/>
      <c r="H105" s="421"/>
      <c r="I105" s="440" t="s">
        <v>1340</v>
      </c>
      <c r="J105" s="399" t="s">
        <v>1347</v>
      </c>
      <c r="K105" s="400" t="s">
        <v>561</v>
      </c>
      <c r="L105" s="441"/>
    </row>
    <row r="106" spans="1:12" s="404" customFormat="1">
      <c r="A106" s="442"/>
      <c r="B106" s="406"/>
      <c r="C106" s="406" t="s">
        <v>1348</v>
      </c>
      <c r="D106" s="407" t="s">
        <v>1499</v>
      </c>
      <c r="E106" s="407" t="s">
        <v>644</v>
      </c>
      <c r="F106" s="407" t="s">
        <v>644</v>
      </c>
      <c r="G106" s="407"/>
      <c r="H106" s="411"/>
      <c r="I106" s="429" t="s">
        <v>1349</v>
      </c>
      <c r="J106" s="406" t="s">
        <v>1350</v>
      </c>
      <c r="K106" s="407"/>
      <c r="L106" s="441"/>
    </row>
    <row r="107" spans="1:12" s="404" customFormat="1">
      <c r="A107" s="443">
        <v>12</v>
      </c>
      <c r="B107" s="406" t="s">
        <v>1474</v>
      </c>
      <c r="C107" s="433" t="s">
        <v>1475</v>
      </c>
      <c r="D107" s="431" t="s">
        <v>1397</v>
      </c>
      <c r="E107" s="432">
        <v>30000</v>
      </c>
      <c r="F107" s="432">
        <v>30000</v>
      </c>
      <c r="G107" s="408"/>
      <c r="H107" s="408"/>
      <c r="I107" s="408" t="s">
        <v>1430</v>
      </c>
      <c r="J107" s="433" t="s">
        <v>1476</v>
      </c>
      <c r="K107" s="431" t="s">
        <v>561</v>
      </c>
      <c r="L107" s="441"/>
    </row>
    <row r="108" spans="1:12" s="404" customFormat="1">
      <c r="A108" s="443"/>
      <c r="B108" s="406" t="s">
        <v>1477</v>
      </c>
      <c r="C108" s="433" t="s">
        <v>1478</v>
      </c>
      <c r="D108" s="431"/>
      <c r="E108" s="431" t="s">
        <v>644</v>
      </c>
      <c r="F108" s="431" t="s">
        <v>644</v>
      </c>
      <c r="G108" s="431"/>
      <c r="H108" s="431"/>
      <c r="I108" s="431" t="s">
        <v>1479</v>
      </c>
      <c r="J108" s="433" t="s">
        <v>1480</v>
      </c>
      <c r="K108" s="431"/>
      <c r="L108" s="441"/>
    </row>
    <row r="109" spans="1:12" s="404" customFormat="1">
      <c r="A109" s="443">
        <v>13</v>
      </c>
      <c r="B109" s="406" t="s">
        <v>1481</v>
      </c>
      <c r="C109" s="433" t="s">
        <v>1482</v>
      </c>
      <c r="D109" s="431" t="s">
        <v>90</v>
      </c>
      <c r="E109" s="432">
        <v>50000</v>
      </c>
      <c r="F109" s="432">
        <v>50000</v>
      </c>
      <c r="G109" s="408"/>
      <c r="H109" s="408"/>
      <c r="I109" s="408" t="s">
        <v>1430</v>
      </c>
      <c r="J109" s="433" t="s">
        <v>1483</v>
      </c>
      <c r="K109" s="431" t="s">
        <v>561</v>
      </c>
      <c r="L109" s="441"/>
    </row>
    <row r="110" spans="1:12" s="404" customFormat="1">
      <c r="A110" s="442"/>
      <c r="B110" s="406" t="s">
        <v>557</v>
      </c>
      <c r="C110" s="433" t="s">
        <v>1484</v>
      </c>
      <c r="D110" s="415"/>
      <c r="E110" s="431" t="s">
        <v>644</v>
      </c>
      <c r="F110" s="431" t="s">
        <v>644</v>
      </c>
      <c r="G110" s="408"/>
      <c r="H110" s="408"/>
      <c r="I110" s="408" t="s">
        <v>1479</v>
      </c>
      <c r="J110" s="433" t="s">
        <v>1485</v>
      </c>
      <c r="K110" s="415"/>
      <c r="L110" s="441"/>
    </row>
    <row r="111" spans="1:12" s="404" customFormat="1">
      <c r="A111" s="443">
        <v>14</v>
      </c>
      <c r="B111" s="422" t="s">
        <v>2799</v>
      </c>
      <c r="C111" s="434" t="s">
        <v>1486</v>
      </c>
      <c r="D111" s="415" t="s">
        <v>681</v>
      </c>
      <c r="E111" s="408">
        <v>50000</v>
      </c>
      <c r="F111" s="408">
        <v>50000</v>
      </c>
      <c r="G111" s="408"/>
      <c r="H111" s="408"/>
      <c r="I111" s="408" t="s">
        <v>1430</v>
      </c>
      <c r="J111" s="189" t="s">
        <v>1487</v>
      </c>
      <c r="K111" s="415" t="s">
        <v>561</v>
      </c>
      <c r="L111" s="441"/>
    </row>
    <row r="112" spans="1:12" s="404" customFormat="1">
      <c r="A112" s="444"/>
      <c r="B112" s="406"/>
      <c r="C112" s="406" t="s">
        <v>1488</v>
      </c>
      <c r="D112" s="407"/>
      <c r="E112" s="410" t="s">
        <v>644</v>
      </c>
      <c r="F112" s="410"/>
      <c r="G112" s="410"/>
      <c r="H112" s="408"/>
      <c r="I112" s="408" t="s">
        <v>1479</v>
      </c>
      <c r="J112" s="406" t="s">
        <v>1488</v>
      </c>
      <c r="K112" s="431"/>
      <c r="L112" s="441"/>
    </row>
    <row r="113" spans="1:12">
      <c r="A113" s="21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3"/>
    </row>
    <row r="114" spans="1:12">
      <c r="A114" s="21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3"/>
    </row>
    <row r="115" spans="1:12">
      <c r="A115" s="21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3"/>
    </row>
    <row r="116" spans="1:12">
      <c r="A116" s="21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3"/>
    </row>
    <row r="117" spans="1:12">
      <c r="A117" s="21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121"/>
    </row>
    <row r="118" spans="1:12">
      <c r="A118" s="210"/>
      <c r="B118" s="60"/>
      <c r="C118" s="60"/>
      <c r="D118" s="60"/>
      <c r="E118" s="60"/>
      <c r="F118" s="60"/>
      <c r="G118" s="60"/>
      <c r="H118" s="60"/>
      <c r="I118" s="60"/>
      <c r="J118" s="60"/>
      <c r="K118" s="60"/>
    </row>
    <row r="119" spans="1:12">
      <c r="A119" s="210"/>
      <c r="B119" s="60"/>
      <c r="C119" s="60"/>
      <c r="D119" s="60"/>
      <c r="E119" s="60"/>
      <c r="F119" s="60"/>
      <c r="G119" s="60"/>
      <c r="H119" s="60"/>
      <c r="I119" s="60"/>
      <c r="J119" s="60"/>
      <c r="K119" s="60"/>
    </row>
    <row r="120" spans="1:12">
      <c r="A120" s="210"/>
      <c r="B120" s="60"/>
      <c r="C120" s="60"/>
      <c r="D120" s="60"/>
      <c r="E120" s="60"/>
      <c r="F120" s="60"/>
      <c r="G120" s="60"/>
      <c r="H120" s="60"/>
      <c r="I120" s="60"/>
      <c r="J120" s="60"/>
      <c r="K120" s="60"/>
    </row>
    <row r="121" spans="1:12">
      <c r="A121" s="210"/>
      <c r="B121" s="60"/>
      <c r="C121" s="60"/>
      <c r="D121" s="60"/>
      <c r="E121" s="60"/>
      <c r="F121" s="60"/>
      <c r="G121" s="60"/>
      <c r="H121" s="60"/>
      <c r="I121" s="60"/>
      <c r="J121" s="60"/>
      <c r="K121" s="60"/>
    </row>
    <row r="122" spans="1:12">
      <c r="A122" s="210"/>
      <c r="B122" s="60"/>
      <c r="C122" s="60"/>
      <c r="D122" s="60"/>
      <c r="E122" s="60"/>
      <c r="F122" s="60"/>
      <c r="G122" s="60"/>
      <c r="H122" s="60"/>
      <c r="I122" s="60"/>
      <c r="J122" s="60"/>
      <c r="K122" s="60"/>
    </row>
    <row r="123" spans="1:12">
      <c r="A123" s="22"/>
      <c r="B123" s="60"/>
      <c r="C123" s="60"/>
      <c r="D123" s="60"/>
      <c r="E123" s="60"/>
      <c r="F123" s="60"/>
      <c r="G123" s="60"/>
      <c r="H123" s="60"/>
      <c r="I123" s="60"/>
      <c r="J123" s="60"/>
      <c r="K123" s="60"/>
    </row>
    <row r="124" spans="1:12">
      <c r="A124" s="23"/>
      <c r="B124" s="65"/>
      <c r="C124" s="65"/>
      <c r="D124" s="65"/>
      <c r="E124" s="65"/>
      <c r="F124" s="65"/>
      <c r="G124" s="65"/>
      <c r="H124" s="65"/>
      <c r="I124" s="65"/>
      <c r="J124" s="65"/>
      <c r="K124" s="65"/>
    </row>
    <row r="125" spans="1:12">
      <c r="A125" s="155" t="s">
        <v>1309</v>
      </c>
      <c r="B125" s="155"/>
      <c r="C125" s="155"/>
      <c r="D125" s="155"/>
      <c r="E125" s="155"/>
      <c r="F125" s="155"/>
      <c r="G125" s="155"/>
      <c r="H125" s="155"/>
      <c r="I125" s="155"/>
      <c r="J125" s="743" t="s">
        <v>539</v>
      </c>
      <c r="K125" s="744"/>
    </row>
    <row r="126" spans="1:12">
      <c r="A126" s="146" t="s">
        <v>11</v>
      </c>
      <c r="B126" s="90" t="s">
        <v>1502</v>
      </c>
      <c r="C126" s="146"/>
      <c r="D126" s="146"/>
      <c r="E126" s="146"/>
      <c r="F126" s="146"/>
      <c r="G126" s="146"/>
      <c r="H126" s="146"/>
      <c r="I126" s="146"/>
      <c r="J126" s="146"/>
      <c r="K126" s="146"/>
    </row>
    <row r="127" spans="1:12">
      <c r="A127" s="21"/>
      <c r="B127" s="53"/>
      <c r="C127" s="53"/>
      <c r="D127" s="192" t="s">
        <v>14</v>
      </c>
      <c r="E127" s="740" t="s">
        <v>15</v>
      </c>
      <c r="F127" s="741"/>
      <c r="G127" s="741"/>
      <c r="H127" s="742"/>
      <c r="I127" s="192" t="s">
        <v>17</v>
      </c>
      <c r="J127" s="192" t="s">
        <v>19</v>
      </c>
      <c r="K127" s="55" t="s">
        <v>21</v>
      </c>
    </row>
    <row r="128" spans="1:12">
      <c r="A128" s="56" t="s">
        <v>12</v>
      </c>
      <c r="B128" s="56" t="s">
        <v>5</v>
      </c>
      <c r="C128" s="56" t="s">
        <v>13</v>
      </c>
      <c r="D128" s="57" t="s">
        <v>22</v>
      </c>
      <c r="E128" s="192">
        <v>2561</v>
      </c>
      <c r="F128" s="192">
        <v>2562</v>
      </c>
      <c r="G128" s="192">
        <v>2563</v>
      </c>
      <c r="H128" s="192">
        <v>2564</v>
      </c>
      <c r="I128" s="56" t="s">
        <v>18</v>
      </c>
      <c r="J128" s="56" t="s">
        <v>20</v>
      </c>
      <c r="K128" s="57" t="s">
        <v>42</v>
      </c>
    </row>
    <row r="129" spans="1:12">
      <c r="A129" s="56"/>
      <c r="B129" s="56"/>
      <c r="C129" s="56"/>
      <c r="D129" s="56" t="s">
        <v>23</v>
      </c>
      <c r="E129" s="56" t="s">
        <v>16</v>
      </c>
      <c r="F129" s="56" t="s">
        <v>16</v>
      </c>
      <c r="G129" s="56" t="s">
        <v>16</v>
      </c>
      <c r="H129" s="56" t="s">
        <v>16</v>
      </c>
      <c r="I129" s="56"/>
      <c r="J129" s="56"/>
      <c r="K129" s="57" t="s">
        <v>43</v>
      </c>
    </row>
    <row r="130" spans="1:12" s="404" customFormat="1">
      <c r="A130" s="445">
        <v>1</v>
      </c>
      <c r="B130" s="399" t="s">
        <v>1425</v>
      </c>
      <c r="C130" s="399" t="s">
        <v>1386</v>
      </c>
      <c r="D130" s="400" t="s">
        <v>285</v>
      </c>
      <c r="E130" s="420">
        <v>20000</v>
      </c>
      <c r="F130" s="420"/>
      <c r="G130" s="420"/>
      <c r="H130" s="421"/>
      <c r="I130" s="421" t="s">
        <v>1393</v>
      </c>
      <c r="J130" s="399" t="s">
        <v>1394</v>
      </c>
      <c r="K130" s="400" t="s">
        <v>561</v>
      </c>
      <c r="L130" s="402"/>
    </row>
    <row r="131" spans="1:12" s="404" customFormat="1">
      <c r="A131" s="444"/>
      <c r="B131" s="406" t="s">
        <v>1426</v>
      </c>
      <c r="C131" s="406" t="s">
        <v>1389</v>
      </c>
      <c r="D131" s="416"/>
      <c r="E131" s="407" t="s">
        <v>644</v>
      </c>
      <c r="F131" s="407"/>
      <c r="G131" s="407"/>
      <c r="H131" s="411"/>
      <c r="I131" s="411" t="s">
        <v>1427</v>
      </c>
      <c r="J131" s="406"/>
      <c r="K131" s="416"/>
      <c r="L131" s="402"/>
    </row>
    <row r="132" spans="1:12" s="404" customFormat="1">
      <c r="A132" s="446">
        <v>2</v>
      </c>
      <c r="B132" s="406" t="s">
        <v>1392</v>
      </c>
      <c r="C132" s="406" t="s">
        <v>1386</v>
      </c>
      <c r="D132" s="407" t="s">
        <v>285</v>
      </c>
      <c r="E132" s="410"/>
      <c r="F132" s="410">
        <v>300000</v>
      </c>
      <c r="G132" s="410"/>
      <c r="H132" s="411"/>
      <c r="I132" s="411" t="s">
        <v>1393</v>
      </c>
      <c r="J132" s="406" t="s">
        <v>1394</v>
      </c>
      <c r="K132" s="407" t="s">
        <v>561</v>
      </c>
      <c r="L132" s="402"/>
    </row>
    <row r="133" spans="1:12" s="404" customFormat="1">
      <c r="A133" s="444"/>
      <c r="B133" s="406" t="s">
        <v>1089</v>
      </c>
      <c r="C133" s="406" t="s">
        <v>1389</v>
      </c>
      <c r="D133" s="416"/>
      <c r="E133" s="407"/>
      <c r="F133" s="407" t="s">
        <v>644</v>
      </c>
      <c r="G133" s="407"/>
      <c r="H133" s="411"/>
      <c r="I133" s="411" t="s">
        <v>1395</v>
      </c>
      <c r="J133" s="406"/>
      <c r="K133" s="416"/>
      <c r="L133" s="402"/>
    </row>
    <row r="134" spans="1:12" s="404" customFormat="1">
      <c r="A134" s="446">
        <v>3</v>
      </c>
      <c r="B134" s="406" t="s">
        <v>1357</v>
      </c>
      <c r="C134" s="406" t="s">
        <v>1358</v>
      </c>
      <c r="D134" s="407" t="s">
        <v>1359</v>
      </c>
      <c r="E134" s="410">
        <v>100000</v>
      </c>
      <c r="F134" s="411"/>
      <c r="G134" s="411"/>
      <c r="H134" s="411"/>
      <c r="I134" s="429" t="s">
        <v>1324</v>
      </c>
      <c r="J134" s="406" t="s">
        <v>1360</v>
      </c>
      <c r="K134" s="407" t="s">
        <v>561</v>
      </c>
      <c r="L134" s="402"/>
    </row>
    <row r="135" spans="1:12" s="404" customFormat="1">
      <c r="A135" s="444"/>
      <c r="B135" s="406" t="s">
        <v>1361</v>
      </c>
      <c r="C135" s="406"/>
      <c r="D135" s="407"/>
      <c r="E135" s="407" t="s">
        <v>644</v>
      </c>
      <c r="F135" s="411"/>
      <c r="G135" s="411"/>
      <c r="H135" s="411"/>
      <c r="I135" s="429" t="s">
        <v>1362</v>
      </c>
      <c r="J135" s="406" t="s">
        <v>1363</v>
      </c>
      <c r="K135" s="407"/>
      <c r="L135" s="402"/>
    </row>
    <row r="136" spans="1:12">
      <c r="A136" s="210"/>
      <c r="B136" s="211"/>
      <c r="C136" s="212"/>
      <c r="D136" s="215"/>
      <c r="E136" s="214"/>
      <c r="F136" s="214"/>
      <c r="G136" s="214"/>
      <c r="H136" s="214"/>
      <c r="I136" s="213"/>
      <c r="J136" s="213"/>
      <c r="K136" s="213"/>
    </row>
    <row r="137" spans="1:12">
      <c r="A137" s="210"/>
      <c r="B137" s="211"/>
      <c r="C137" s="212"/>
      <c r="D137" s="215"/>
      <c r="E137" s="214"/>
      <c r="F137" s="214"/>
      <c r="G137" s="214"/>
      <c r="H137" s="214"/>
      <c r="I137" s="213"/>
      <c r="J137" s="213"/>
      <c r="K137" s="213"/>
    </row>
    <row r="138" spans="1:12">
      <c r="A138" s="210"/>
      <c r="B138" s="211"/>
      <c r="C138" s="212"/>
      <c r="D138" s="215"/>
      <c r="E138" s="214"/>
      <c r="F138" s="214"/>
      <c r="G138" s="214"/>
      <c r="H138" s="214"/>
      <c r="I138" s="213"/>
      <c r="J138" s="213"/>
      <c r="K138" s="213"/>
    </row>
    <row r="139" spans="1:12">
      <c r="A139" s="210"/>
      <c r="B139" s="211"/>
      <c r="C139" s="212"/>
      <c r="D139" s="215"/>
      <c r="E139" s="214"/>
      <c r="F139" s="214"/>
      <c r="G139" s="214"/>
      <c r="H139" s="214"/>
      <c r="I139" s="213"/>
      <c r="J139" s="213"/>
      <c r="K139" s="213"/>
    </row>
    <row r="140" spans="1:12">
      <c r="A140" s="210"/>
      <c r="B140" s="211"/>
      <c r="C140" s="212"/>
      <c r="D140" s="215"/>
      <c r="E140" s="214"/>
      <c r="F140" s="214"/>
      <c r="G140" s="214"/>
      <c r="H140" s="214"/>
      <c r="I140" s="213"/>
      <c r="J140" s="213"/>
      <c r="K140" s="213"/>
    </row>
    <row r="141" spans="1:12">
      <c r="A141" s="210"/>
      <c r="B141" s="211"/>
      <c r="C141" s="212"/>
      <c r="D141" s="215"/>
      <c r="E141" s="214"/>
      <c r="F141" s="214"/>
      <c r="G141" s="214"/>
      <c r="H141" s="214"/>
      <c r="I141" s="213"/>
      <c r="J141" s="213"/>
      <c r="K141" s="213"/>
    </row>
    <row r="142" spans="1:12">
      <c r="A142" s="210"/>
      <c r="B142" s="211"/>
      <c r="C142" s="212"/>
      <c r="D142" s="215"/>
      <c r="E142" s="214"/>
      <c r="F142" s="214"/>
      <c r="G142" s="214"/>
      <c r="H142" s="214"/>
      <c r="I142" s="213"/>
      <c r="J142" s="213"/>
      <c r="K142" s="213"/>
    </row>
    <row r="143" spans="1:12">
      <c r="A143" s="210"/>
      <c r="B143" s="211"/>
      <c r="C143" s="212"/>
      <c r="D143" s="215"/>
      <c r="E143" s="214"/>
      <c r="F143" s="214"/>
      <c r="G143" s="214"/>
      <c r="H143" s="214"/>
      <c r="I143" s="213"/>
      <c r="J143" s="213"/>
      <c r="K143" s="213"/>
    </row>
    <row r="144" spans="1:12">
      <c r="A144" s="210"/>
      <c r="B144" s="211"/>
      <c r="C144" s="212"/>
      <c r="D144" s="215"/>
      <c r="E144" s="214"/>
      <c r="F144" s="214"/>
      <c r="G144" s="214"/>
      <c r="H144" s="214"/>
      <c r="I144" s="213"/>
      <c r="J144" s="213"/>
      <c r="K144" s="213"/>
    </row>
    <row r="145" spans="1:12">
      <c r="A145" s="210"/>
      <c r="B145" s="211"/>
      <c r="C145" s="212"/>
      <c r="D145" s="215"/>
      <c r="E145" s="214"/>
      <c r="F145" s="214"/>
      <c r="G145" s="214"/>
      <c r="H145" s="214"/>
      <c r="I145" s="213"/>
      <c r="J145" s="213"/>
      <c r="K145" s="213"/>
    </row>
    <row r="146" spans="1:12">
      <c r="A146" s="210"/>
      <c r="B146" s="211"/>
      <c r="C146" s="212"/>
      <c r="D146" s="215"/>
      <c r="E146" s="214"/>
      <c r="F146" s="214"/>
      <c r="G146" s="214"/>
      <c r="H146" s="214"/>
      <c r="I146" s="213"/>
      <c r="J146" s="213"/>
      <c r="K146" s="213"/>
    </row>
    <row r="147" spans="1:12">
      <c r="A147" s="210"/>
      <c r="B147" s="211"/>
      <c r="C147" s="212"/>
      <c r="D147" s="215"/>
      <c r="E147" s="214"/>
      <c r="F147" s="214"/>
      <c r="G147" s="214"/>
      <c r="H147" s="214"/>
      <c r="I147" s="213"/>
      <c r="J147" s="213"/>
      <c r="K147" s="213"/>
    </row>
    <row r="148" spans="1:12">
      <c r="A148" s="22"/>
      <c r="B148" s="12"/>
      <c r="C148" s="12"/>
      <c r="D148" s="8"/>
      <c r="E148" s="46"/>
      <c r="F148" s="46"/>
      <c r="G148" s="46"/>
      <c r="H148" s="46"/>
      <c r="I148" s="64"/>
      <c r="J148" s="64"/>
      <c r="K148" s="64"/>
    </row>
    <row r="149" spans="1:12">
      <c r="A149" s="23"/>
      <c r="B149" s="5"/>
      <c r="C149" s="13"/>
      <c r="D149" s="40"/>
      <c r="E149" s="78"/>
      <c r="F149" s="78"/>
      <c r="G149" s="78"/>
      <c r="H149" s="78"/>
      <c r="I149" s="66"/>
      <c r="J149" s="66"/>
      <c r="K149" s="66"/>
    </row>
    <row r="150" spans="1:12">
      <c r="A150" s="118"/>
      <c r="B150" s="37"/>
      <c r="C150" s="10"/>
      <c r="D150" s="33"/>
      <c r="E150" s="216"/>
      <c r="F150" s="216"/>
      <c r="G150" s="216"/>
      <c r="H150" s="216"/>
      <c r="I150" s="118"/>
      <c r="J150" s="118"/>
      <c r="K150" s="59"/>
      <c r="L150" s="217"/>
    </row>
    <row r="151" spans="1:12">
      <c r="A151" s="154"/>
      <c r="B151" s="34"/>
      <c r="C151" s="35"/>
      <c r="D151" s="35"/>
      <c r="E151" s="41"/>
      <c r="F151" s="41"/>
      <c r="G151" s="41"/>
      <c r="H151" s="41"/>
      <c r="I151" s="41"/>
      <c r="J151" s="3"/>
      <c r="K151" s="63"/>
      <c r="L151" s="121"/>
    </row>
    <row r="152" spans="1:12">
      <c r="A152" s="154"/>
      <c r="B152" s="154"/>
      <c r="C152" s="79"/>
      <c r="D152" s="79"/>
      <c r="E152" s="80"/>
      <c r="F152" s="80"/>
      <c r="G152" s="80"/>
      <c r="H152" s="80"/>
      <c r="I152" s="79"/>
      <c r="J152" s="79"/>
      <c r="K152" s="79"/>
      <c r="L152" s="121"/>
    </row>
    <row r="153" spans="1:12">
      <c r="A153" s="158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121"/>
    </row>
    <row r="154" spans="1:12">
      <c r="A154" s="158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121"/>
    </row>
  </sheetData>
  <mergeCells count="15">
    <mergeCell ref="J51:K51"/>
    <mergeCell ref="E53:H53"/>
    <mergeCell ref="J100:K100"/>
    <mergeCell ref="J1:K1"/>
    <mergeCell ref="A2:K2"/>
    <mergeCell ref="A3:K3"/>
    <mergeCell ref="E8:H8"/>
    <mergeCell ref="A1:I1"/>
    <mergeCell ref="E28:H28"/>
    <mergeCell ref="J26:K26"/>
    <mergeCell ref="E102:H102"/>
    <mergeCell ref="J125:K125"/>
    <mergeCell ref="E127:H127"/>
    <mergeCell ref="J75:K75"/>
    <mergeCell ref="E77:H77"/>
  </mergeCells>
  <pageMargins left="7.874015748031496E-2" right="7.874015748031496E-2" top="0.76" bottom="7.874015748031496E-2" header="0.31496062992125984" footer="0.31496062992125984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63"/>
  <sheetViews>
    <sheetView view="pageBreakPreview" topLeftCell="A298" zoomScale="110" zoomScaleSheetLayoutView="110" workbookViewId="0">
      <selection activeCell="A305" sqref="A305:XFD306"/>
    </sheetView>
  </sheetViews>
  <sheetFormatPr defaultRowHeight="21"/>
  <cols>
    <col min="1" max="1" width="3.5" style="52" customWidth="1"/>
    <col min="2" max="2" width="27.5" style="52" customWidth="1"/>
    <col min="3" max="3" width="22.125" style="52" customWidth="1"/>
    <col min="4" max="4" width="12.875" style="52" customWidth="1"/>
    <col min="5" max="5" width="8.375" style="52" customWidth="1"/>
    <col min="6" max="6" width="8" style="52" customWidth="1"/>
    <col min="7" max="7" width="8.625" style="52" customWidth="1"/>
    <col min="8" max="8" width="8.125" style="101" customWidth="1"/>
    <col min="9" max="9" width="11.375" style="52" customWidth="1"/>
    <col min="10" max="10" width="15.875" style="52" customWidth="1"/>
    <col min="11" max="11" width="8.375" style="52" customWidth="1"/>
    <col min="12" max="12" width="9" style="146"/>
    <col min="13" max="16384" width="9" style="52"/>
  </cols>
  <sheetData>
    <row r="1" spans="1:14">
      <c r="A1" s="739" t="s">
        <v>1513</v>
      </c>
      <c r="B1" s="739"/>
      <c r="C1" s="739"/>
      <c r="D1" s="739"/>
      <c r="E1" s="739"/>
      <c r="F1" s="739"/>
      <c r="G1" s="739"/>
      <c r="H1" s="739"/>
      <c r="I1" s="745"/>
      <c r="J1" s="736" t="s">
        <v>539</v>
      </c>
      <c r="K1" s="737"/>
      <c r="M1" s="51" t="s">
        <v>627</v>
      </c>
    </row>
    <row r="2" spans="1:14">
      <c r="A2" s="739" t="s">
        <v>10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M2" s="52" t="s">
        <v>628</v>
      </c>
    </row>
    <row r="3" spans="1:14">
      <c r="A3" s="739" t="s">
        <v>623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M3" s="52" t="s">
        <v>629</v>
      </c>
    </row>
    <row r="4" spans="1:14">
      <c r="A4" s="51" t="s">
        <v>540</v>
      </c>
      <c r="B4" s="51"/>
      <c r="C4" s="51"/>
      <c r="D4" s="51"/>
      <c r="E4" s="51"/>
      <c r="F4" s="51"/>
      <c r="G4" s="51"/>
      <c r="H4" s="98"/>
      <c r="I4" s="51"/>
      <c r="J4" s="51"/>
      <c r="K4" s="51"/>
      <c r="M4" s="52" t="s">
        <v>630</v>
      </c>
    </row>
    <row r="5" spans="1:14">
      <c r="A5" s="51" t="s">
        <v>1514</v>
      </c>
      <c r="B5" s="51"/>
      <c r="C5" s="51"/>
      <c r="D5" s="51"/>
      <c r="E5" s="51"/>
      <c r="F5" s="51"/>
      <c r="G5" s="51"/>
      <c r="H5" s="98"/>
      <c r="I5" s="51"/>
      <c r="J5" s="51"/>
      <c r="K5" s="51"/>
      <c r="M5" s="52" t="s">
        <v>631</v>
      </c>
    </row>
    <row r="6" spans="1:14">
      <c r="A6" s="51" t="s">
        <v>1512</v>
      </c>
      <c r="B6" s="51"/>
      <c r="C6" s="51"/>
      <c r="D6" s="51"/>
      <c r="E6" s="51"/>
      <c r="F6" s="51"/>
      <c r="G6" s="51"/>
      <c r="H6" s="98"/>
      <c r="I6" s="51"/>
      <c r="J6" s="51"/>
      <c r="K6" s="51"/>
      <c r="M6" s="52" t="s">
        <v>632</v>
      </c>
    </row>
    <row r="7" spans="1:14">
      <c r="A7" s="51" t="s">
        <v>11</v>
      </c>
      <c r="B7" s="155" t="s">
        <v>603</v>
      </c>
      <c r="C7" s="51"/>
      <c r="D7" s="51"/>
      <c r="E7" s="51"/>
      <c r="F7" s="51"/>
      <c r="G7" s="51"/>
      <c r="H7" s="98"/>
      <c r="I7" s="51"/>
      <c r="J7" s="51"/>
      <c r="K7" s="51"/>
      <c r="M7" s="52" t="s">
        <v>633</v>
      </c>
    </row>
    <row r="8" spans="1:14">
      <c r="A8" s="53"/>
      <c r="B8" s="53"/>
      <c r="C8" s="53"/>
      <c r="D8" s="192" t="s">
        <v>14</v>
      </c>
      <c r="E8" s="740" t="s">
        <v>15</v>
      </c>
      <c r="F8" s="741"/>
      <c r="G8" s="741"/>
      <c r="H8" s="742"/>
      <c r="I8" s="192" t="s">
        <v>17</v>
      </c>
      <c r="J8" s="192" t="s">
        <v>19</v>
      </c>
      <c r="K8" s="55" t="s">
        <v>243</v>
      </c>
      <c r="M8" s="52" t="s">
        <v>634</v>
      </c>
    </row>
    <row r="9" spans="1:14">
      <c r="A9" s="56" t="s">
        <v>12</v>
      </c>
      <c r="B9" s="56" t="s">
        <v>5</v>
      </c>
      <c r="C9" s="56" t="s">
        <v>13</v>
      </c>
      <c r="D9" s="57" t="s">
        <v>22</v>
      </c>
      <c r="E9" s="192">
        <v>2561</v>
      </c>
      <c r="F9" s="192">
        <v>2562</v>
      </c>
      <c r="G9" s="192">
        <v>2563</v>
      </c>
      <c r="H9" s="49">
        <v>2564</v>
      </c>
      <c r="I9" s="56" t="s">
        <v>18</v>
      </c>
      <c r="J9" s="56" t="s">
        <v>20</v>
      </c>
      <c r="K9" s="57" t="s">
        <v>42</v>
      </c>
      <c r="M9" s="155"/>
    </row>
    <row r="10" spans="1:14">
      <c r="A10" s="58"/>
      <c r="B10" s="58"/>
      <c r="C10" s="58"/>
      <c r="D10" s="58" t="s">
        <v>23</v>
      </c>
      <c r="E10" s="58" t="s">
        <v>16</v>
      </c>
      <c r="F10" s="58" t="s">
        <v>16</v>
      </c>
      <c r="G10" s="58" t="s">
        <v>16</v>
      </c>
      <c r="H10" s="99" t="s">
        <v>16</v>
      </c>
      <c r="I10" s="58"/>
      <c r="J10" s="58"/>
      <c r="K10" s="119" t="s">
        <v>43</v>
      </c>
      <c r="M10" s="146"/>
    </row>
    <row r="11" spans="1:14" s="404" customFormat="1">
      <c r="A11" s="419">
        <v>1</v>
      </c>
      <c r="B11" s="399" t="s">
        <v>1564</v>
      </c>
      <c r="C11" s="399" t="s">
        <v>1565</v>
      </c>
      <c r="D11" s="423" t="s">
        <v>1566</v>
      </c>
      <c r="E11" s="421">
        <v>10000</v>
      </c>
      <c r="F11" s="421"/>
      <c r="G11" s="421"/>
      <c r="H11" s="421"/>
      <c r="I11" s="421" t="s">
        <v>1517</v>
      </c>
      <c r="J11" s="681" t="s">
        <v>1535</v>
      </c>
      <c r="K11" s="423" t="s">
        <v>240</v>
      </c>
      <c r="L11" s="402"/>
      <c r="M11" s="402"/>
      <c r="N11" s="403" t="s">
        <v>635</v>
      </c>
    </row>
    <row r="12" spans="1:14" s="404" customFormat="1">
      <c r="A12" s="682"/>
      <c r="B12" s="422"/>
      <c r="C12" s="406" t="s">
        <v>839</v>
      </c>
      <c r="D12" s="417"/>
      <c r="E12" s="411" t="s">
        <v>644</v>
      </c>
      <c r="F12" s="411"/>
      <c r="G12" s="411"/>
      <c r="H12" s="411"/>
      <c r="I12" s="411" t="s">
        <v>1567</v>
      </c>
      <c r="J12" s="417" t="s">
        <v>1539</v>
      </c>
      <c r="K12" s="416"/>
      <c r="L12" s="402"/>
      <c r="M12" s="402"/>
      <c r="N12" s="403" t="s">
        <v>2788</v>
      </c>
    </row>
    <row r="13" spans="1:14" s="404" customFormat="1">
      <c r="A13" s="185">
        <v>2</v>
      </c>
      <c r="B13" s="406" t="s">
        <v>1568</v>
      </c>
      <c r="C13" s="406" t="s">
        <v>1515</v>
      </c>
      <c r="D13" s="416" t="s">
        <v>1285</v>
      </c>
      <c r="E13" s="411">
        <v>50000</v>
      </c>
      <c r="F13" s="411">
        <v>50000</v>
      </c>
      <c r="G13" s="411"/>
      <c r="H13" s="411"/>
      <c r="I13" s="411" t="s">
        <v>1517</v>
      </c>
      <c r="J13" s="417" t="s">
        <v>1518</v>
      </c>
      <c r="K13" s="416" t="s">
        <v>561</v>
      </c>
      <c r="L13" s="402"/>
      <c r="M13" s="402"/>
      <c r="N13" s="403" t="s">
        <v>2789</v>
      </c>
    </row>
    <row r="14" spans="1:14" s="404" customFormat="1">
      <c r="A14" s="407"/>
      <c r="B14" s="422" t="s">
        <v>804</v>
      </c>
      <c r="C14" s="406" t="s">
        <v>1519</v>
      </c>
      <c r="D14" s="422"/>
      <c r="E14" s="411" t="s">
        <v>644</v>
      </c>
      <c r="F14" s="411" t="s">
        <v>644</v>
      </c>
      <c r="G14" s="411"/>
      <c r="H14" s="411"/>
      <c r="I14" s="411" t="s">
        <v>1569</v>
      </c>
      <c r="J14" s="417" t="s">
        <v>1522</v>
      </c>
      <c r="K14" s="416"/>
      <c r="L14" s="402"/>
      <c r="M14" s="402"/>
      <c r="N14" s="403" t="s">
        <v>2790</v>
      </c>
    </row>
    <row r="15" spans="1:14">
      <c r="A15" s="160"/>
      <c r="B15" s="26"/>
      <c r="C15" s="26"/>
      <c r="D15" s="26"/>
      <c r="E15" s="162"/>
      <c r="F15" s="162"/>
      <c r="G15" s="162"/>
      <c r="H15" s="162"/>
      <c r="I15" s="162"/>
      <c r="J15" s="182" t="s">
        <v>1522</v>
      </c>
      <c r="K15" s="173"/>
      <c r="M15" s="146"/>
      <c r="N15" s="51" t="s">
        <v>666</v>
      </c>
    </row>
    <row r="16" spans="1:14" s="404" customFormat="1">
      <c r="A16" s="407">
        <v>3</v>
      </c>
      <c r="B16" s="406" t="s">
        <v>1580</v>
      </c>
      <c r="C16" s="406" t="s">
        <v>1938</v>
      </c>
      <c r="D16" s="417" t="s">
        <v>1582</v>
      </c>
      <c r="E16" s="411">
        <v>20000</v>
      </c>
      <c r="F16" s="411">
        <v>20000</v>
      </c>
      <c r="G16" s="411">
        <v>20000</v>
      </c>
      <c r="H16" s="411">
        <v>20000</v>
      </c>
      <c r="I16" s="411" t="s">
        <v>1430</v>
      </c>
      <c r="J16" s="417" t="s">
        <v>1583</v>
      </c>
      <c r="K16" s="416" t="s">
        <v>561</v>
      </c>
      <c r="L16" s="402"/>
      <c r="M16" s="402"/>
      <c r="N16" s="403"/>
    </row>
    <row r="17" spans="1:12" s="404" customFormat="1">
      <c r="A17" s="407"/>
      <c r="B17" s="422" t="s">
        <v>1584</v>
      </c>
      <c r="C17" s="406" t="s">
        <v>1939</v>
      </c>
      <c r="D17" s="417" t="s">
        <v>1586</v>
      </c>
      <c r="E17" s="411" t="s">
        <v>644</v>
      </c>
      <c r="F17" s="411" t="s">
        <v>644</v>
      </c>
      <c r="G17" s="411" t="s">
        <v>644</v>
      </c>
      <c r="H17" s="411" t="s">
        <v>644</v>
      </c>
      <c r="I17" s="411" t="s">
        <v>1587</v>
      </c>
      <c r="J17" s="417" t="s">
        <v>1588</v>
      </c>
      <c r="K17" s="416"/>
      <c r="L17" s="402"/>
    </row>
    <row r="18" spans="1:12" s="404" customFormat="1">
      <c r="A18" s="407"/>
      <c r="B18" s="406"/>
      <c r="C18" s="406" t="s">
        <v>1940</v>
      </c>
      <c r="D18" s="417" t="s">
        <v>1590</v>
      </c>
      <c r="E18" s="411"/>
      <c r="F18" s="411"/>
      <c r="G18" s="411"/>
      <c r="H18" s="411"/>
      <c r="I18" s="411"/>
      <c r="J18" s="417" t="s">
        <v>1591</v>
      </c>
      <c r="K18" s="416"/>
      <c r="L18" s="402"/>
    </row>
    <row r="19" spans="1:12" s="404" customFormat="1">
      <c r="A19" s="407"/>
      <c r="B19" s="406"/>
      <c r="C19" s="406" t="s">
        <v>1941</v>
      </c>
      <c r="D19" s="417" t="s">
        <v>1592</v>
      </c>
      <c r="E19" s="411"/>
      <c r="F19" s="411"/>
      <c r="G19" s="411"/>
      <c r="H19" s="411"/>
      <c r="I19" s="411"/>
      <c r="J19" s="417"/>
      <c r="K19" s="416"/>
      <c r="L19" s="402"/>
    </row>
    <row r="20" spans="1:12" s="404" customFormat="1">
      <c r="A20" s="407">
        <v>4</v>
      </c>
      <c r="B20" s="406" t="s">
        <v>1593</v>
      </c>
      <c r="C20" s="406" t="s">
        <v>1942</v>
      </c>
      <c r="D20" s="417" t="s">
        <v>1594</v>
      </c>
      <c r="E20" s="411">
        <v>10000</v>
      </c>
      <c r="F20" s="411">
        <v>10000</v>
      </c>
      <c r="G20" s="411"/>
      <c r="H20" s="411"/>
      <c r="I20" s="411" t="s">
        <v>1595</v>
      </c>
      <c r="J20" s="417" t="s">
        <v>1583</v>
      </c>
      <c r="K20" s="416" t="s">
        <v>561</v>
      </c>
      <c r="L20" s="402"/>
    </row>
    <row r="21" spans="1:12" s="404" customFormat="1">
      <c r="A21" s="407"/>
      <c r="B21" s="422" t="s">
        <v>1596</v>
      </c>
      <c r="C21" s="406" t="s">
        <v>1943</v>
      </c>
      <c r="D21" s="417" t="s">
        <v>1597</v>
      </c>
      <c r="E21" s="411" t="s">
        <v>644</v>
      </c>
      <c r="F21" s="411" t="s">
        <v>644</v>
      </c>
      <c r="G21" s="411"/>
      <c r="H21" s="411"/>
      <c r="I21" s="411" t="s">
        <v>1598</v>
      </c>
      <c r="J21" s="417" t="s">
        <v>1588</v>
      </c>
      <c r="K21" s="416"/>
      <c r="L21" s="402"/>
    </row>
    <row r="22" spans="1:12" s="404" customFormat="1">
      <c r="A22" s="407"/>
      <c r="B22" s="406" t="s">
        <v>1599</v>
      </c>
      <c r="C22" s="406" t="s">
        <v>164</v>
      </c>
      <c r="D22" s="417" t="s">
        <v>1944</v>
      </c>
      <c r="E22" s="411"/>
      <c r="F22" s="411"/>
      <c r="G22" s="411"/>
      <c r="H22" s="411"/>
      <c r="I22" s="411"/>
      <c r="J22" s="417" t="s">
        <v>1591</v>
      </c>
      <c r="K22" s="416"/>
      <c r="L22" s="402"/>
    </row>
    <row r="23" spans="1:12" s="404" customFormat="1">
      <c r="A23" s="407"/>
      <c r="B23" s="406"/>
      <c r="C23" s="406"/>
      <c r="D23" s="417" t="s">
        <v>1945</v>
      </c>
      <c r="E23" s="411"/>
      <c r="F23" s="411"/>
      <c r="G23" s="411"/>
      <c r="H23" s="411"/>
      <c r="I23" s="411"/>
      <c r="J23" s="417"/>
      <c r="K23" s="416"/>
      <c r="L23" s="402"/>
    </row>
    <row r="24" spans="1:12" s="404" customFormat="1">
      <c r="A24" s="406"/>
      <c r="B24" s="92"/>
      <c r="C24" s="496"/>
      <c r="D24" s="496" t="s">
        <v>1946</v>
      </c>
      <c r="E24" s="406"/>
      <c r="F24" s="406"/>
      <c r="G24" s="406"/>
      <c r="H24" s="683"/>
      <c r="I24" s="406"/>
      <c r="J24" s="406"/>
      <c r="K24" s="406"/>
      <c r="L24" s="402"/>
    </row>
    <row r="25" spans="1:12">
      <c r="A25" s="66"/>
      <c r="B25" s="15"/>
      <c r="C25" s="68"/>
      <c r="D25" s="68"/>
      <c r="E25" s="66"/>
      <c r="F25" s="66"/>
      <c r="G25" s="66"/>
      <c r="H25" s="100"/>
      <c r="I25" s="66"/>
      <c r="J25" s="66"/>
      <c r="K25" s="66"/>
    </row>
    <row r="26" spans="1:12">
      <c r="A26" s="51" t="s">
        <v>1512</v>
      </c>
      <c r="B26" s="51"/>
      <c r="C26" s="51"/>
      <c r="D26" s="51"/>
      <c r="E26" s="51"/>
      <c r="F26" s="51"/>
      <c r="G26" s="51"/>
      <c r="H26" s="98"/>
      <c r="I26" s="51"/>
      <c r="J26" s="736" t="s">
        <v>539</v>
      </c>
      <c r="K26" s="737"/>
    </row>
    <row r="27" spans="1:12">
      <c r="A27" s="51" t="s">
        <v>11</v>
      </c>
      <c r="B27" s="155" t="s">
        <v>800</v>
      </c>
      <c r="C27" s="51"/>
      <c r="D27" s="51"/>
      <c r="E27" s="51"/>
      <c r="F27" s="51"/>
      <c r="G27" s="51"/>
      <c r="H27" s="98"/>
      <c r="I27" s="51"/>
      <c r="J27" s="51"/>
      <c r="K27" s="51"/>
    </row>
    <row r="28" spans="1:12">
      <c r="A28" s="53"/>
      <c r="B28" s="53"/>
      <c r="C28" s="53"/>
      <c r="D28" s="192" t="s">
        <v>14</v>
      </c>
      <c r="E28" s="740" t="s">
        <v>15</v>
      </c>
      <c r="F28" s="741"/>
      <c r="G28" s="741"/>
      <c r="H28" s="742"/>
      <c r="I28" s="192" t="s">
        <v>17</v>
      </c>
      <c r="J28" s="192" t="s">
        <v>19</v>
      </c>
      <c r="K28" s="55" t="s">
        <v>243</v>
      </c>
    </row>
    <row r="29" spans="1:12">
      <c r="A29" s="56" t="s">
        <v>12</v>
      </c>
      <c r="B29" s="56" t="s">
        <v>5</v>
      </c>
      <c r="C29" s="56" t="s">
        <v>13</v>
      </c>
      <c r="D29" s="57" t="s">
        <v>22</v>
      </c>
      <c r="E29" s="192">
        <v>2561</v>
      </c>
      <c r="F29" s="192">
        <v>2562</v>
      </c>
      <c r="G29" s="192">
        <v>2563</v>
      </c>
      <c r="H29" s="49">
        <v>2564</v>
      </c>
      <c r="I29" s="56" t="s">
        <v>18</v>
      </c>
      <c r="J29" s="56" t="s">
        <v>20</v>
      </c>
      <c r="K29" s="57" t="s">
        <v>42</v>
      </c>
    </row>
    <row r="30" spans="1:12">
      <c r="A30" s="56"/>
      <c r="B30" s="56"/>
      <c r="C30" s="56"/>
      <c r="D30" s="56" t="s">
        <v>23</v>
      </c>
      <c r="E30" s="56" t="s">
        <v>16</v>
      </c>
      <c r="F30" s="56" t="s">
        <v>16</v>
      </c>
      <c r="G30" s="56" t="s">
        <v>16</v>
      </c>
      <c r="H30" s="225" t="s">
        <v>16</v>
      </c>
      <c r="I30" s="56"/>
      <c r="J30" s="56"/>
      <c r="K30" s="57" t="s">
        <v>43</v>
      </c>
    </row>
    <row r="31" spans="1:12" s="404" customFormat="1">
      <c r="A31" s="435">
        <v>5</v>
      </c>
      <c r="B31" s="684" t="s">
        <v>1600</v>
      </c>
      <c r="C31" s="651" t="s">
        <v>1581</v>
      </c>
      <c r="D31" s="650" t="s">
        <v>1601</v>
      </c>
      <c r="E31" s="401">
        <v>10000</v>
      </c>
      <c r="F31" s="401">
        <v>10000</v>
      </c>
      <c r="G31" s="401">
        <v>10000</v>
      </c>
      <c r="H31" s="401">
        <v>10000</v>
      </c>
      <c r="I31" s="401" t="s">
        <v>1430</v>
      </c>
      <c r="J31" s="650" t="s">
        <v>1583</v>
      </c>
      <c r="K31" s="660" t="s">
        <v>561</v>
      </c>
      <c r="L31" s="402"/>
    </row>
    <row r="32" spans="1:12" s="404" customFormat="1">
      <c r="A32" s="409"/>
      <c r="B32" s="422" t="s">
        <v>1477</v>
      </c>
      <c r="C32" s="434" t="s">
        <v>1585</v>
      </c>
      <c r="D32" s="189" t="s">
        <v>1602</v>
      </c>
      <c r="E32" s="408" t="s">
        <v>644</v>
      </c>
      <c r="F32" s="408" t="s">
        <v>644</v>
      </c>
      <c r="G32" s="408" t="s">
        <v>644</v>
      </c>
      <c r="H32" s="408" t="s">
        <v>644</v>
      </c>
      <c r="I32" s="408" t="s">
        <v>1603</v>
      </c>
      <c r="J32" s="189" t="s">
        <v>1588</v>
      </c>
      <c r="K32" s="415"/>
      <c r="L32" s="402"/>
    </row>
    <row r="33" spans="1:12" s="404" customFormat="1">
      <c r="A33" s="405"/>
      <c r="B33" s="657"/>
      <c r="C33" s="434" t="s">
        <v>1589</v>
      </c>
      <c r="D33" s="189" t="s">
        <v>1604</v>
      </c>
      <c r="E33" s="408"/>
      <c r="F33" s="408"/>
      <c r="G33" s="408"/>
      <c r="H33" s="408"/>
      <c r="I33" s="408"/>
      <c r="J33" s="189"/>
      <c r="K33" s="415"/>
      <c r="L33" s="402"/>
    </row>
    <row r="34" spans="1:12" s="404" customFormat="1">
      <c r="A34" s="405">
        <v>6</v>
      </c>
      <c r="B34" s="422" t="s">
        <v>1605</v>
      </c>
      <c r="C34" s="434" t="s">
        <v>1606</v>
      </c>
      <c r="D34" s="189" t="s">
        <v>1607</v>
      </c>
      <c r="E34" s="408">
        <v>30000</v>
      </c>
      <c r="F34" s="408">
        <v>30000</v>
      </c>
      <c r="G34" s="408">
        <v>30000</v>
      </c>
      <c r="H34" s="408">
        <v>30000</v>
      </c>
      <c r="I34" s="408" t="s">
        <v>1430</v>
      </c>
      <c r="J34" s="189" t="s">
        <v>1608</v>
      </c>
      <c r="K34" s="415" t="s">
        <v>561</v>
      </c>
      <c r="L34" s="402"/>
    </row>
    <row r="35" spans="1:12" s="404" customFormat="1">
      <c r="A35" s="405"/>
      <c r="B35" s="406" t="s">
        <v>555</v>
      </c>
      <c r="C35" s="434" t="s">
        <v>1609</v>
      </c>
      <c r="D35" s="189" t="s">
        <v>1604</v>
      </c>
      <c r="E35" s="408" t="s">
        <v>644</v>
      </c>
      <c r="F35" s="408" t="s">
        <v>644</v>
      </c>
      <c r="G35" s="408" t="s">
        <v>644</v>
      </c>
      <c r="H35" s="408" t="s">
        <v>644</v>
      </c>
      <c r="I35" s="408" t="s">
        <v>1610</v>
      </c>
      <c r="J35" s="189" t="s">
        <v>1611</v>
      </c>
      <c r="K35" s="415"/>
      <c r="L35" s="402"/>
    </row>
    <row r="36" spans="1:12" s="404" customFormat="1">
      <c r="A36" s="405">
        <v>7</v>
      </c>
      <c r="B36" s="406" t="s">
        <v>1617</v>
      </c>
      <c r="C36" s="434" t="s">
        <v>1606</v>
      </c>
      <c r="D36" s="189" t="s">
        <v>1607</v>
      </c>
      <c r="E36" s="408">
        <v>50000</v>
      </c>
      <c r="F36" s="408">
        <v>50000</v>
      </c>
      <c r="G36" s="408">
        <v>50000</v>
      </c>
      <c r="H36" s="408">
        <v>50000</v>
      </c>
      <c r="I36" s="408" t="s">
        <v>1430</v>
      </c>
      <c r="J36" s="189" t="s">
        <v>1608</v>
      </c>
      <c r="K36" s="415" t="s">
        <v>561</v>
      </c>
      <c r="L36" s="402"/>
    </row>
    <row r="37" spans="1:12" s="404" customFormat="1">
      <c r="A37" s="667"/>
      <c r="B37" s="422" t="s">
        <v>1618</v>
      </c>
      <c r="C37" s="434" t="s">
        <v>1609</v>
      </c>
      <c r="D37" s="189" t="s">
        <v>1604</v>
      </c>
      <c r="E37" s="408" t="s">
        <v>644</v>
      </c>
      <c r="F37" s="408" t="s">
        <v>644</v>
      </c>
      <c r="G37" s="408" t="s">
        <v>644</v>
      </c>
      <c r="H37" s="408" t="s">
        <v>644</v>
      </c>
      <c r="I37" s="408" t="s">
        <v>1610</v>
      </c>
      <c r="J37" s="189" t="s">
        <v>1611</v>
      </c>
      <c r="K37" s="415"/>
      <c r="L37" s="402"/>
    </row>
    <row r="38" spans="1:12" s="404" customFormat="1">
      <c r="A38" s="405">
        <v>8</v>
      </c>
      <c r="B38" s="406" t="s">
        <v>1619</v>
      </c>
      <c r="C38" s="434" t="s">
        <v>1620</v>
      </c>
      <c r="D38" s="415" t="s">
        <v>1492</v>
      </c>
      <c r="E38" s="408">
        <v>50000</v>
      </c>
      <c r="F38" s="408">
        <v>50000</v>
      </c>
      <c r="G38" s="408">
        <v>50000</v>
      </c>
      <c r="H38" s="408">
        <v>50000</v>
      </c>
      <c r="I38" s="408" t="s">
        <v>1430</v>
      </c>
      <c r="J38" s="189" t="s">
        <v>1608</v>
      </c>
      <c r="K38" s="415" t="s">
        <v>561</v>
      </c>
      <c r="L38" s="402"/>
    </row>
    <row r="39" spans="1:12" s="404" customFormat="1">
      <c r="A39" s="667"/>
      <c r="B39" s="422" t="s">
        <v>1621</v>
      </c>
      <c r="C39" s="434" t="s">
        <v>1622</v>
      </c>
      <c r="D39" s="189"/>
      <c r="E39" s="408" t="s">
        <v>644</v>
      </c>
      <c r="F39" s="408" t="s">
        <v>644</v>
      </c>
      <c r="G39" s="408" t="s">
        <v>644</v>
      </c>
      <c r="H39" s="408" t="s">
        <v>644</v>
      </c>
      <c r="I39" s="408" t="s">
        <v>1610</v>
      </c>
      <c r="J39" s="189" t="s">
        <v>1611</v>
      </c>
      <c r="K39" s="415"/>
      <c r="L39" s="402"/>
    </row>
    <row r="40" spans="1:12" s="404" customFormat="1">
      <c r="A40" s="405">
        <v>9</v>
      </c>
      <c r="B40" s="406" t="s">
        <v>1623</v>
      </c>
      <c r="C40" s="434" t="s">
        <v>1624</v>
      </c>
      <c r="D40" s="189" t="s">
        <v>1625</v>
      </c>
      <c r="E40" s="408">
        <v>50000</v>
      </c>
      <c r="F40" s="408">
        <v>50000</v>
      </c>
      <c r="G40" s="408">
        <v>50000</v>
      </c>
      <c r="H40" s="408">
        <v>50000</v>
      </c>
      <c r="I40" s="408" t="s">
        <v>1626</v>
      </c>
      <c r="J40" s="189" t="s">
        <v>1627</v>
      </c>
      <c r="K40" s="415" t="s">
        <v>561</v>
      </c>
      <c r="L40" s="402"/>
    </row>
    <row r="41" spans="1:12" s="404" customFormat="1">
      <c r="A41" s="667"/>
      <c r="B41" s="422" t="s">
        <v>1628</v>
      </c>
      <c r="C41" s="434" t="s">
        <v>1629</v>
      </c>
      <c r="D41" s="189" t="s">
        <v>1630</v>
      </c>
      <c r="E41" s="408" t="s">
        <v>644</v>
      </c>
      <c r="F41" s="408" t="s">
        <v>644</v>
      </c>
      <c r="G41" s="408" t="s">
        <v>644</v>
      </c>
      <c r="H41" s="408" t="s">
        <v>644</v>
      </c>
      <c r="I41" s="408" t="s">
        <v>1631</v>
      </c>
      <c r="J41" s="189" t="s">
        <v>1632</v>
      </c>
      <c r="K41" s="415"/>
      <c r="L41" s="402"/>
    </row>
    <row r="42" spans="1:12" s="404" customFormat="1">
      <c r="A42" s="405"/>
      <c r="B42" s="406" t="s">
        <v>1633</v>
      </c>
      <c r="C42" s="434" t="s">
        <v>1634</v>
      </c>
      <c r="D42" s="189" t="s">
        <v>1635</v>
      </c>
      <c r="E42" s="408"/>
      <c r="F42" s="408"/>
      <c r="G42" s="408"/>
      <c r="H42" s="408"/>
      <c r="I42" s="408"/>
      <c r="J42" s="189" t="s">
        <v>1636</v>
      </c>
      <c r="K42" s="415"/>
      <c r="L42" s="402"/>
    </row>
    <row r="43" spans="1:12">
      <c r="A43" s="171"/>
      <c r="B43" s="26"/>
      <c r="C43" s="166"/>
      <c r="D43" s="172"/>
      <c r="E43" s="165"/>
      <c r="F43" s="165"/>
      <c r="G43" s="165"/>
      <c r="H43" s="165"/>
      <c r="I43" s="165"/>
      <c r="J43" s="172" t="s">
        <v>1637</v>
      </c>
      <c r="K43" s="164"/>
    </row>
    <row r="44" spans="1:12" s="404" customFormat="1">
      <c r="A44" s="405">
        <v>10</v>
      </c>
      <c r="B44" s="406" t="s">
        <v>1642</v>
      </c>
      <c r="C44" s="434" t="s">
        <v>1643</v>
      </c>
      <c r="D44" s="189" t="s">
        <v>1644</v>
      </c>
      <c r="E44" s="408">
        <v>20000</v>
      </c>
      <c r="F44" s="408">
        <v>20000</v>
      </c>
      <c r="G44" s="408">
        <v>20000</v>
      </c>
      <c r="H44" s="408">
        <v>20000</v>
      </c>
      <c r="I44" s="408" t="s">
        <v>1645</v>
      </c>
      <c r="J44" s="670" t="s">
        <v>1646</v>
      </c>
      <c r="K44" s="415" t="s">
        <v>561</v>
      </c>
      <c r="L44" s="402"/>
    </row>
    <row r="45" spans="1:12" s="404" customFormat="1">
      <c r="A45" s="409"/>
      <c r="B45" s="422"/>
      <c r="C45" s="434" t="s">
        <v>1647</v>
      </c>
      <c r="D45" s="669" t="s">
        <v>1648</v>
      </c>
      <c r="E45" s="408" t="s">
        <v>644</v>
      </c>
      <c r="F45" s="408" t="s">
        <v>644</v>
      </c>
      <c r="G45" s="408" t="s">
        <v>644</v>
      </c>
      <c r="H45" s="408" t="s">
        <v>644</v>
      </c>
      <c r="I45" s="408" t="s">
        <v>1649</v>
      </c>
      <c r="J45" s="670" t="s">
        <v>1639</v>
      </c>
      <c r="K45" s="415"/>
      <c r="L45" s="402"/>
    </row>
    <row r="46" spans="1:12" s="404" customFormat="1">
      <c r="A46" s="405">
        <v>11</v>
      </c>
      <c r="B46" s="422" t="s">
        <v>1937</v>
      </c>
      <c r="C46" s="685" t="s">
        <v>1652</v>
      </c>
      <c r="D46" s="189" t="s">
        <v>2727</v>
      </c>
      <c r="E46" s="408">
        <v>90000</v>
      </c>
      <c r="F46" s="408">
        <v>90000</v>
      </c>
      <c r="G46" s="408">
        <v>90000</v>
      </c>
      <c r="H46" s="408">
        <v>90000</v>
      </c>
      <c r="I46" s="408" t="s">
        <v>1393</v>
      </c>
      <c r="J46" s="670" t="s">
        <v>1639</v>
      </c>
      <c r="K46" s="415"/>
      <c r="L46" s="402"/>
    </row>
    <row r="47" spans="1:12" s="404" customFormat="1">
      <c r="A47" s="667"/>
      <c r="B47" s="422" t="s">
        <v>1653</v>
      </c>
      <c r="C47" s="434" t="s">
        <v>1654</v>
      </c>
      <c r="D47" s="189" t="s">
        <v>643</v>
      </c>
      <c r="E47" s="408" t="s">
        <v>644</v>
      </c>
      <c r="F47" s="408" t="s">
        <v>644</v>
      </c>
      <c r="G47" s="408" t="s">
        <v>644</v>
      </c>
      <c r="H47" s="408" t="s">
        <v>644</v>
      </c>
      <c r="I47" s="408" t="s">
        <v>1651</v>
      </c>
      <c r="J47" s="670" t="s">
        <v>1655</v>
      </c>
      <c r="K47" s="415" t="s">
        <v>561</v>
      </c>
      <c r="L47" s="402"/>
    </row>
    <row r="48" spans="1:12" s="404" customFormat="1">
      <c r="A48" s="405">
        <v>12</v>
      </c>
      <c r="B48" s="406" t="s">
        <v>1667</v>
      </c>
      <c r="C48" s="434" t="s">
        <v>1624</v>
      </c>
      <c r="D48" s="415" t="s">
        <v>1668</v>
      </c>
      <c r="E48" s="408">
        <v>20000</v>
      </c>
      <c r="F48" s="408">
        <v>20000</v>
      </c>
      <c r="G48" s="408">
        <v>20000</v>
      </c>
      <c r="H48" s="408">
        <v>20000</v>
      </c>
      <c r="I48" s="408" t="s">
        <v>1517</v>
      </c>
      <c r="J48" s="189" t="s">
        <v>1627</v>
      </c>
      <c r="K48" s="415" t="s">
        <v>561</v>
      </c>
      <c r="L48" s="402"/>
    </row>
    <row r="49" spans="1:12" s="404" customFormat="1">
      <c r="A49" s="667"/>
      <c r="B49" s="422" t="s">
        <v>1089</v>
      </c>
      <c r="C49" s="434" t="s">
        <v>1629</v>
      </c>
      <c r="D49" s="189"/>
      <c r="E49" s="408" t="s">
        <v>644</v>
      </c>
      <c r="F49" s="408" t="s">
        <v>644</v>
      </c>
      <c r="G49" s="408" t="s">
        <v>644</v>
      </c>
      <c r="H49" s="408" t="s">
        <v>644</v>
      </c>
      <c r="I49" s="408" t="s">
        <v>1669</v>
      </c>
      <c r="J49" s="189" t="s">
        <v>1670</v>
      </c>
      <c r="K49" s="415"/>
      <c r="L49" s="402"/>
    </row>
    <row r="50" spans="1:12">
      <c r="A50" s="228"/>
      <c r="B50" s="221"/>
      <c r="C50" s="36"/>
      <c r="D50" s="175"/>
      <c r="E50" s="176"/>
      <c r="F50" s="176"/>
      <c r="G50" s="176"/>
      <c r="H50" s="176"/>
      <c r="I50" s="176"/>
      <c r="J50" s="175"/>
      <c r="K50" s="177"/>
    </row>
    <row r="51" spans="1:12">
      <c r="A51" s="51" t="s">
        <v>1512</v>
      </c>
      <c r="B51" s="51"/>
      <c r="C51" s="51"/>
      <c r="D51" s="51"/>
      <c r="E51" s="51"/>
      <c r="F51" s="51"/>
      <c r="G51" s="51"/>
      <c r="H51" s="98"/>
      <c r="I51" s="51"/>
      <c r="J51" s="736" t="s">
        <v>539</v>
      </c>
      <c r="K51" s="737"/>
      <c r="L51" s="116"/>
    </row>
    <row r="52" spans="1:12">
      <c r="A52" s="51" t="s">
        <v>11</v>
      </c>
      <c r="B52" s="155" t="s">
        <v>800</v>
      </c>
      <c r="C52" s="51"/>
      <c r="D52" s="51"/>
      <c r="E52" s="51"/>
      <c r="F52" s="51"/>
      <c r="G52" s="51"/>
      <c r="H52" s="98"/>
      <c r="I52" s="51"/>
      <c r="J52" s="51"/>
      <c r="K52" s="51"/>
      <c r="L52" s="116"/>
    </row>
    <row r="53" spans="1:12">
      <c r="A53" s="53"/>
      <c r="B53" s="53"/>
      <c r="C53" s="53"/>
      <c r="D53" s="192" t="s">
        <v>14</v>
      </c>
      <c r="E53" s="740" t="s">
        <v>15</v>
      </c>
      <c r="F53" s="741"/>
      <c r="G53" s="741"/>
      <c r="H53" s="742"/>
      <c r="I53" s="192" t="s">
        <v>17</v>
      </c>
      <c r="J53" s="192" t="s">
        <v>19</v>
      </c>
      <c r="K53" s="55" t="s">
        <v>243</v>
      </c>
      <c r="L53" s="116"/>
    </row>
    <row r="54" spans="1:12">
      <c r="A54" s="56" t="s">
        <v>12</v>
      </c>
      <c r="B54" s="56" t="s">
        <v>5</v>
      </c>
      <c r="C54" s="56" t="s">
        <v>13</v>
      </c>
      <c r="D54" s="57" t="s">
        <v>22</v>
      </c>
      <c r="E54" s="192">
        <v>2561</v>
      </c>
      <c r="F54" s="192">
        <v>2562</v>
      </c>
      <c r="G54" s="192">
        <v>2563</v>
      </c>
      <c r="H54" s="49">
        <v>2564</v>
      </c>
      <c r="I54" s="56" t="s">
        <v>18</v>
      </c>
      <c r="J54" s="56" t="s">
        <v>20</v>
      </c>
      <c r="K54" s="57" t="s">
        <v>42</v>
      </c>
      <c r="L54" s="116"/>
    </row>
    <row r="55" spans="1:12">
      <c r="A55" s="56"/>
      <c r="B55" s="56"/>
      <c r="C55" s="56"/>
      <c r="D55" s="56" t="s">
        <v>23</v>
      </c>
      <c r="E55" s="56" t="s">
        <v>16</v>
      </c>
      <c r="F55" s="56" t="s">
        <v>16</v>
      </c>
      <c r="G55" s="56" t="s">
        <v>16</v>
      </c>
      <c r="H55" s="225" t="s">
        <v>16</v>
      </c>
      <c r="I55" s="56"/>
      <c r="J55" s="56"/>
      <c r="K55" s="57" t="s">
        <v>43</v>
      </c>
      <c r="L55" s="116"/>
    </row>
    <row r="56" spans="1:12" s="404" customFormat="1">
      <c r="A56" s="398">
        <v>13</v>
      </c>
      <c r="B56" s="399" t="s">
        <v>1678</v>
      </c>
      <c r="C56" s="651" t="s">
        <v>1643</v>
      </c>
      <c r="D56" s="660" t="s">
        <v>1679</v>
      </c>
      <c r="E56" s="401">
        <v>20000</v>
      </c>
      <c r="F56" s="401">
        <v>20000</v>
      </c>
      <c r="G56" s="401"/>
      <c r="H56" s="401"/>
      <c r="I56" s="401" t="s">
        <v>1517</v>
      </c>
      <c r="J56" s="686" t="s">
        <v>1680</v>
      </c>
      <c r="K56" s="660" t="s">
        <v>561</v>
      </c>
      <c r="L56" s="687"/>
    </row>
    <row r="57" spans="1:12" s="404" customFormat="1">
      <c r="A57" s="409"/>
      <c r="B57" s="422" t="s">
        <v>1681</v>
      </c>
      <c r="C57" s="434" t="s">
        <v>1647</v>
      </c>
      <c r="D57" s="669"/>
      <c r="E57" s="408" t="s">
        <v>644</v>
      </c>
      <c r="F57" s="408" t="s">
        <v>644</v>
      </c>
      <c r="G57" s="408"/>
      <c r="H57" s="408"/>
      <c r="I57" s="408" t="s">
        <v>1682</v>
      </c>
      <c r="J57" s="189" t="s">
        <v>1683</v>
      </c>
      <c r="K57" s="415"/>
      <c r="L57" s="687"/>
    </row>
    <row r="58" spans="1:12" s="404" customFormat="1">
      <c r="A58" s="405">
        <v>14</v>
      </c>
      <c r="B58" s="406" t="s">
        <v>1684</v>
      </c>
      <c r="C58" s="434" t="s">
        <v>1643</v>
      </c>
      <c r="D58" s="409" t="s">
        <v>1089</v>
      </c>
      <c r="E58" s="408"/>
      <c r="F58" s="408">
        <v>30000</v>
      </c>
      <c r="G58" s="408"/>
      <c r="H58" s="408"/>
      <c r="I58" s="408" t="s">
        <v>1517</v>
      </c>
      <c r="J58" s="189" t="s">
        <v>1685</v>
      </c>
      <c r="K58" s="415" t="s">
        <v>561</v>
      </c>
      <c r="L58" s="687"/>
    </row>
    <row r="59" spans="1:12" s="404" customFormat="1">
      <c r="A59" s="405"/>
      <c r="B59" s="406" t="s">
        <v>1686</v>
      </c>
      <c r="C59" s="434" t="s">
        <v>1647</v>
      </c>
      <c r="D59" s="415"/>
      <c r="E59" s="408"/>
      <c r="F59" s="408" t="s">
        <v>644</v>
      </c>
      <c r="G59" s="408"/>
      <c r="H59" s="408"/>
      <c r="I59" s="408" t="s">
        <v>1687</v>
      </c>
      <c r="J59" s="189" t="s">
        <v>1688</v>
      </c>
      <c r="K59" s="415"/>
      <c r="L59" s="687"/>
    </row>
    <row r="60" spans="1:12" s="404" customFormat="1">
      <c r="A60" s="667"/>
      <c r="B60" s="422" t="s">
        <v>1689</v>
      </c>
      <c r="C60" s="434"/>
      <c r="D60" s="415"/>
      <c r="E60" s="408"/>
      <c r="F60" s="408"/>
      <c r="G60" s="408"/>
      <c r="H60" s="408"/>
      <c r="I60" s="408"/>
      <c r="J60" s="189"/>
      <c r="K60" s="415"/>
      <c r="L60" s="687"/>
    </row>
    <row r="61" spans="1:12" s="404" customFormat="1">
      <c r="A61" s="409">
        <v>15</v>
      </c>
      <c r="B61" s="422" t="s">
        <v>1690</v>
      </c>
      <c r="C61" s="434" t="s">
        <v>1691</v>
      </c>
      <c r="D61" s="409" t="s">
        <v>1089</v>
      </c>
      <c r="E61" s="408">
        <v>50000</v>
      </c>
      <c r="F61" s="408"/>
      <c r="G61" s="408"/>
      <c r="H61" s="408"/>
      <c r="I61" s="408" t="s">
        <v>1517</v>
      </c>
      <c r="J61" s="189" t="s">
        <v>1692</v>
      </c>
      <c r="K61" s="415" t="s">
        <v>561</v>
      </c>
      <c r="L61" s="687"/>
    </row>
    <row r="62" spans="1:12" s="404" customFormat="1">
      <c r="A62" s="405"/>
      <c r="B62" s="406" t="s">
        <v>1693</v>
      </c>
      <c r="C62" s="434" t="s">
        <v>1694</v>
      </c>
      <c r="D62" s="409"/>
      <c r="E62" s="408" t="s">
        <v>644</v>
      </c>
      <c r="F62" s="408"/>
      <c r="G62" s="408"/>
      <c r="H62" s="408"/>
      <c r="I62" s="408" t="s">
        <v>1695</v>
      </c>
      <c r="J62" s="189" t="s">
        <v>1696</v>
      </c>
      <c r="K62" s="415"/>
      <c r="L62" s="687"/>
    </row>
    <row r="63" spans="1:12" s="404" customFormat="1">
      <c r="A63" s="405"/>
      <c r="B63" s="406" t="s">
        <v>1697</v>
      </c>
      <c r="C63" s="434"/>
      <c r="D63" s="415"/>
      <c r="E63" s="408"/>
      <c r="F63" s="408"/>
      <c r="G63" s="408"/>
      <c r="H63" s="408"/>
      <c r="I63" s="408"/>
      <c r="J63" s="189"/>
      <c r="K63" s="415"/>
      <c r="L63" s="687"/>
    </row>
    <row r="64" spans="1:12" s="404" customFormat="1">
      <c r="A64" s="405"/>
      <c r="B64" s="422" t="s">
        <v>1698</v>
      </c>
      <c r="C64" s="685"/>
      <c r="D64" s="415"/>
      <c r="E64" s="408"/>
      <c r="F64" s="408"/>
      <c r="G64" s="408"/>
      <c r="H64" s="408"/>
      <c r="I64" s="408"/>
      <c r="J64" s="189"/>
      <c r="K64" s="415"/>
      <c r="L64" s="687"/>
    </row>
    <row r="65" spans="1:12" s="404" customFormat="1">
      <c r="A65" s="405">
        <v>16</v>
      </c>
      <c r="B65" s="422" t="s">
        <v>1699</v>
      </c>
      <c r="C65" s="434" t="s">
        <v>1700</v>
      </c>
      <c r="D65" s="415" t="s">
        <v>1089</v>
      </c>
      <c r="E65" s="408">
        <v>50000</v>
      </c>
      <c r="F65" s="408">
        <v>50000</v>
      </c>
      <c r="G65" s="408"/>
      <c r="H65" s="408"/>
      <c r="I65" s="408" t="s">
        <v>1517</v>
      </c>
      <c r="J65" s="189" t="s">
        <v>1701</v>
      </c>
      <c r="K65" s="415" t="s">
        <v>561</v>
      </c>
      <c r="L65" s="402"/>
    </row>
    <row r="66" spans="1:12" s="404" customFormat="1">
      <c r="A66" s="667"/>
      <c r="B66" s="422" t="s">
        <v>1702</v>
      </c>
      <c r="C66" s="434" t="s">
        <v>1703</v>
      </c>
      <c r="D66" s="189"/>
      <c r="E66" s="408" t="s">
        <v>644</v>
      </c>
      <c r="F66" s="408" t="s">
        <v>644</v>
      </c>
      <c r="G66" s="408"/>
      <c r="H66" s="408"/>
      <c r="I66" s="408" t="s">
        <v>1704</v>
      </c>
      <c r="J66" s="189"/>
      <c r="K66" s="415"/>
      <c r="L66" s="402"/>
    </row>
    <row r="67" spans="1:12" s="404" customFormat="1">
      <c r="A67" s="405">
        <v>17</v>
      </c>
      <c r="B67" s="406" t="s">
        <v>1948</v>
      </c>
      <c r="C67" s="434" t="s">
        <v>1705</v>
      </c>
      <c r="D67" s="415" t="s">
        <v>1490</v>
      </c>
      <c r="E67" s="408">
        <v>5000</v>
      </c>
      <c r="F67" s="408">
        <v>5000</v>
      </c>
      <c r="G67" s="408">
        <v>5000</v>
      </c>
      <c r="H67" s="408">
        <v>5000</v>
      </c>
      <c r="I67" s="408" t="s">
        <v>1430</v>
      </c>
      <c r="J67" s="189" t="s">
        <v>1706</v>
      </c>
      <c r="K67" s="415" t="s">
        <v>561</v>
      </c>
      <c r="L67" s="402"/>
    </row>
    <row r="68" spans="1:12" s="493" customFormat="1">
      <c r="A68" s="667"/>
      <c r="B68" s="422" t="s">
        <v>1947</v>
      </c>
      <c r="C68" s="434" t="s">
        <v>1707</v>
      </c>
      <c r="D68" s="189"/>
      <c r="E68" s="408" t="s">
        <v>644</v>
      </c>
      <c r="F68" s="408" t="s">
        <v>644</v>
      </c>
      <c r="G68" s="408" t="s">
        <v>644</v>
      </c>
      <c r="H68" s="408" t="s">
        <v>644</v>
      </c>
      <c r="I68" s="408" t="s">
        <v>1708</v>
      </c>
      <c r="J68" s="189" t="s">
        <v>1709</v>
      </c>
      <c r="K68" s="415"/>
      <c r="L68" s="441"/>
    </row>
    <row r="69" spans="1:12" s="404" customFormat="1">
      <c r="A69" s="405">
        <v>18</v>
      </c>
      <c r="B69" s="406" t="s">
        <v>1710</v>
      </c>
      <c r="C69" s="434" t="s">
        <v>1711</v>
      </c>
      <c r="D69" s="415" t="s">
        <v>1712</v>
      </c>
      <c r="E69" s="408">
        <v>50000</v>
      </c>
      <c r="F69" s="408">
        <v>50000</v>
      </c>
      <c r="G69" s="408">
        <v>50000</v>
      </c>
      <c r="H69" s="408">
        <v>50000</v>
      </c>
      <c r="I69" s="408" t="s">
        <v>1430</v>
      </c>
      <c r="J69" s="189" t="s">
        <v>1713</v>
      </c>
      <c r="K69" s="415" t="s">
        <v>561</v>
      </c>
      <c r="L69" s="402"/>
    </row>
    <row r="70" spans="1:12" s="404" customFormat="1">
      <c r="A70" s="405"/>
      <c r="B70" s="434"/>
      <c r="C70" s="434" t="s">
        <v>1714</v>
      </c>
      <c r="D70" s="189"/>
      <c r="E70" s="408" t="s">
        <v>644</v>
      </c>
      <c r="F70" s="408" t="s">
        <v>644</v>
      </c>
      <c r="G70" s="408" t="s">
        <v>644</v>
      </c>
      <c r="H70" s="408" t="s">
        <v>644</v>
      </c>
      <c r="I70" s="408" t="s">
        <v>1715</v>
      </c>
      <c r="J70" s="189" t="s">
        <v>1715</v>
      </c>
      <c r="K70" s="415"/>
      <c r="L70" s="402"/>
    </row>
    <row r="71" spans="1:12" s="404" customFormat="1">
      <c r="A71" s="409"/>
      <c r="B71" s="434"/>
      <c r="C71" s="434" t="s">
        <v>1716</v>
      </c>
      <c r="D71" s="409"/>
      <c r="E71" s="408"/>
      <c r="F71" s="408"/>
      <c r="G71" s="408"/>
      <c r="H71" s="408"/>
      <c r="I71" s="408"/>
      <c r="J71" s="189"/>
      <c r="K71" s="415"/>
      <c r="L71" s="402"/>
    </row>
    <row r="72" spans="1:12" s="404" customFormat="1">
      <c r="A72" s="405">
        <v>19</v>
      </c>
      <c r="B72" s="406" t="s">
        <v>1717</v>
      </c>
      <c r="C72" s="406" t="s">
        <v>1711</v>
      </c>
      <c r="D72" s="415" t="s">
        <v>1490</v>
      </c>
      <c r="E72" s="408">
        <v>50000</v>
      </c>
      <c r="F72" s="408">
        <v>50000</v>
      </c>
      <c r="G72" s="408">
        <v>50000</v>
      </c>
      <c r="H72" s="408">
        <v>50000</v>
      </c>
      <c r="I72" s="408" t="s">
        <v>1430</v>
      </c>
      <c r="J72" s="189" t="s">
        <v>1713</v>
      </c>
      <c r="K72" s="415" t="s">
        <v>561</v>
      </c>
      <c r="L72" s="402"/>
    </row>
    <row r="73" spans="1:12" s="404" customFormat="1">
      <c r="A73" s="405"/>
      <c r="B73" s="406" t="s">
        <v>1718</v>
      </c>
      <c r="C73" s="406" t="s">
        <v>357</v>
      </c>
      <c r="D73" s="189"/>
      <c r="E73" s="408" t="s">
        <v>644</v>
      </c>
      <c r="F73" s="408" t="s">
        <v>644</v>
      </c>
      <c r="G73" s="408" t="s">
        <v>644</v>
      </c>
      <c r="H73" s="408" t="s">
        <v>644</v>
      </c>
      <c r="I73" s="408" t="s">
        <v>1715</v>
      </c>
      <c r="J73" s="189" t="s">
        <v>1715</v>
      </c>
      <c r="K73" s="415"/>
      <c r="L73" s="402"/>
    </row>
    <row r="74" spans="1:12" s="404" customFormat="1">
      <c r="A74" s="409"/>
      <c r="B74" s="422" t="s">
        <v>1719</v>
      </c>
      <c r="C74" s="434"/>
      <c r="D74" s="669"/>
      <c r="E74" s="408"/>
      <c r="F74" s="408"/>
      <c r="G74" s="408"/>
      <c r="H74" s="408"/>
      <c r="I74" s="408"/>
      <c r="J74" s="189"/>
      <c r="K74" s="415"/>
      <c r="L74" s="402"/>
    </row>
    <row r="75" spans="1:12">
      <c r="A75" s="222"/>
      <c r="B75" s="221"/>
      <c r="C75" s="36"/>
      <c r="D75" s="221"/>
      <c r="E75" s="176"/>
      <c r="F75" s="176"/>
      <c r="G75" s="176"/>
      <c r="H75" s="176"/>
      <c r="I75" s="176"/>
      <c r="J75" s="175"/>
      <c r="K75" s="177"/>
    </row>
    <row r="76" spans="1:12">
      <c r="A76" s="51" t="s">
        <v>1512</v>
      </c>
      <c r="B76" s="51"/>
      <c r="C76" s="51"/>
      <c r="D76" s="51"/>
      <c r="E76" s="51"/>
      <c r="F76" s="51"/>
      <c r="G76" s="51"/>
      <c r="H76" s="98"/>
      <c r="I76" s="51"/>
      <c r="J76" s="736" t="s">
        <v>539</v>
      </c>
      <c r="K76" s="737"/>
    </row>
    <row r="77" spans="1:12">
      <c r="A77" s="51" t="s">
        <v>11</v>
      </c>
      <c r="B77" s="394" t="s">
        <v>800</v>
      </c>
      <c r="C77" s="51"/>
      <c r="D77" s="51"/>
      <c r="E77" s="51"/>
      <c r="F77" s="51"/>
      <c r="G77" s="51"/>
      <c r="H77" s="98"/>
      <c r="I77" s="51"/>
      <c r="J77" s="51"/>
      <c r="K77" s="51"/>
    </row>
    <row r="78" spans="1:12">
      <c r="A78" s="53"/>
      <c r="B78" s="53"/>
      <c r="C78" s="53"/>
      <c r="D78" s="393" t="s">
        <v>14</v>
      </c>
      <c r="E78" s="740" t="s">
        <v>15</v>
      </c>
      <c r="F78" s="741"/>
      <c r="G78" s="741"/>
      <c r="H78" s="742"/>
      <c r="I78" s="393" t="s">
        <v>17</v>
      </c>
      <c r="J78" s="393" t="s">
        <v>19</v>
      </c>
      <c r="K78" s="55" t="s">
        <v>243</v>
      </c>
    </row>
    <row r="79" spans="1:12">
      <c r="A79" s="56" t="s">
        <v>12</v>
      </c>
      <c r="B79" s="56" t="s">
        <v>5</v>
      </c>
      <c r="C79" s="56" t="s">
        <v>13</v>
      </c>
      <c r="D79" s="57" t="s">
        <v>22</v>
      </c>
      <c r="E79" s="393">
        <v>2561</v>
      </c>
      <c r="F79" s="393">
        <v>2562</v>
      </c>
      <c r="G79" s="393">
        <v>2563</v>
      </c>
      <c r="H79" s="49">
        <v>2564</v>
      </c>
      <c r="I79" s="56" t="s">
        <v>18</v>
      </c>
      <c r="J79" s="56" t="s">
        <v>20</v>
      </c>
      <c r="K79" s="57" t="s">
        <v>42</v>
      </c>
    </row>
    <row r="80" spans="1:12">
      <c r="A80" s="56"/>
      <c r="B80" s="56"/>
      <c r="C80" s="56"/>
      <c r="D80" s="56" t="s">
        <v>23</v>
      </c>
      <c r="E80" s="56" t="s">
        <v>16</v>
      </c>
      <c r="F80" s="56" t="s">
        <v>16</v>
      </c>
      <c r="G80" s="56" t="s">
        <v>16</v>
      </c>
      <c r="H80" s="225" t="s">
        <v>16</v>
      </c>
      <c r="I80" s="56"/>
      <c r="J80" s="56"/>
      <c r="K80" s="57" t="s">
        <v>43</v>
      </c>
    </row>
    <row r="81" spans="1:12" s="404" customFormat="1">
      <c r="A81" s="398">
        <v>20</v>
      </c>
      <c r="B81" s="684" t="s">
        <v>2765</v>
      </c>
      <c r="C81" s="651" t="s">
        <v>1700</v>
      </c>
      <c r="D81" s="660" t="s">
        <v>2767</v>
      </c>
      <c r="E81" s="401">
        <v>5000</v>
      </c>
      <c r="F81" s="401">
        <v>5000</v>
      </c>
      <c r="G81" s="401">
        <v>5000</v>
      </c>
      <c r="H81" s="401">
        <v>5000</v>
      </c>
      <c r="I81" s="401" t="s">
        <v>1517</v>
      </c>
      <c r="J81" s="650" t="s">
        <v>2766</v>
      </c>
      <c r="K81" s="660" t="s">
        <v>561</v>
      </c>
      <c r="L81" s="402"/>
    </row>
    <row r="82" spans="1:12" s="404" customFormat="1">
      <c r="A82" s="667"/>
      <c r="B82" s="422"/>
      <c r="C82" s="434" t="s">
        <v>2768</v>
      </c>
      <c r="D82" s="189"/>
      <c r="E82" s="408" t="s">
        <v>644</v>
      </c>
      <c r="F82" s="408" t="s">
        <v>644</v>
      </c>
      <c r="G82" s="408" t="s">
        <v>644</v>
      </c>
      <c r="H82" s="408" t="s">
        <v>644</v>
      </c>
      <c r="I82" s="408" t="s">
        <v>1704</v>
      </c>
      <c r="J82" s="189"/>
      <c r="K82" s="415"/>
      <c r="L82" s="402"/>
    </row>
    <row r="83" spans="1:12" s="404" customFormat="1">
      <c r="A83" s="405">
        <v>21</v>
      </c>
      <c r="B83" s="406" t="s">
        <v>2769</v>
      </c>
      <c r="C83" s="434" t="s">
        <v>2771</v>
      </c>
      <c r="D83" s="415" t="s">
        <v>285</v>
      </c>
      <c r="E83" s="408">
        <v>5000</v>
      </c>
      <c r="F83" s="408">
        <v>5000</v>
      </c>
      <c r="G83" s="408">
        <v>5000</v>
      </c>
      <c r="H83" s="408">
        <v>5000</v>
      </c>
      <c r="I83" s="408" t="s">
        <v>1430</v>
      </c>
      <c r="J83" s="189" t="s">
        <v>1706</v>
      </c>
      <c r="K83" s="415" t="s">
        <v>561</v>
      </c>
      <c r="L83" s="402"/>
    </row>
    <row r="84" spans="1:12" s="404" customFormat="1">
      <c r="A84" s="405"/>
      <c r="B84" s="422" t="s">
        <v>2770</v>
      </c>
      <c r="C84" s="434" t="s">
        <v>2772</v>
      </c>
      <c r="D84" s="189"/>
      <c r="E84" s="408" t="s">
        <v>644</v>
      </c>
      <c r="F84" s="408" t="s">
        <v>644</v>
      </c>
      <c r="G84" s="408" t="s">
        <v>644</v>
      </c>
      <c r="H84" s="408" t="s">
        <v>644</v>
      </c>
      <c r="I84" s="408" t="s">
        <v>1708</v>
      </c>
      <c r="J84" s="189" t="s">
        <v>1709</v>
      </c>
      <c r="K84" s="415"/>
      <c r="L84" s="402"/>
    </row>
    <row r="85" spans="1:12">
      <c r="A85" s="226"/>
      <c r="B85" s="187"/>
      <c r="C85" s="166"/>
      <c r="D85" s="164"/>
      <c r="E85" s="165"/>
      <c r="F85" s="165"/>
      <c r="G85" s="165"/>
      <c r="H85" s="165"/>
      <c r="I85" s="165"/>
      <c r="J85" s="172"/>
      <c r="K85" s="164"/>
    </row>
    <row r="86" spans="1:12">
      <c r="A86" s="178"/>
      <c r="B86" s="187"/>
      <c r="C86" s="166"/>
      <c r="D86" s="178"/>
      <c r="E86" s="165"/>
      <c r="F86" s="165"/>
      <c r="G86" s="165"/>
      <c r="H86" s="165"/>
      <c r="I86" s="165"/>
      <c r="J86" s="172"/>
      <c r="K86" s="164"/>
    </row>
    <row r="87" spans="1:12">
      <c r="A87" s="171"/>
      <c r="B87" s="26"/>
      <c r="C87" s="166"/>
      <c r="D87" s="178"/>
      <c r="E87" s="165"/>
      <c r="F87" s="165"/>
      <c r="G87" s="165"/>
      <c r="H87" s="165"/>
      <c r="I87" s="165"/>
      <c r="J87" s="172"/>
      <c r="K87" s="164"/>
    </row>
    <row r="88" spans="1:12">
      <c r="A88" s="171"/>
      <c r="B88" s="26"/>
      <c r="C88" s="166"/>
      <c r="D88" s="164"/>
      <c r="E88" s="165"/>
      <c r="F88" s="165"/>
      <c r="G88" s="165"/>
      <c r="H88" s="165"/>
      <c r="I88" s="165"/>
      <c r="J88" s="172"/>
      <c r="K88" s="164"/>
    </row>
    <row r="89" spans="1:12">
      <c r="A89" s="171"/>
      <c r="B89" s="187"/>
      <c r="C89" s="227"/>
      <c r="D89" s="164"/>
      <c r="E89" s="165"/>
      <c r="F89" s="165"/>
      <c r="G89" s="165"/>
      <c r="H89" s="165"/>
      <c r="I89" s="165"/>
      <c r="J89" s="172"/>
      <c r="K89" s="164"/>
    </row>
    <row r="90" spans="1:12">
      <c r="A90" s="171"/>
      <c r="B90" s="187"/>
      <c r="C90" s="166"/>
      <c r="D90" s="164"/>
      <c r="E90" s="165"/>
      <c r="F90" s="165"/>
      <c r="G90" s="165"/>
      <c r="H90" s="165"/>
      <c r="I90" s="165"/>
      <c r="J90" s="172"/>
      <c r="K90" s="164"/>
    </row>
    <row r="91" spans="1:12">
      <c r="A91" s="226"/>
      <c r="B91" s="187"/>
      <c r="C91" s="166"/>
      <c r="D91" s="172"/>
      <c r="E91" s="165"/>
      <c r="F91" s="165"/>
      <c r="G91" s="165"/>
      <c r="H91" s="165"/>
      <c r="I91" s="165"/>
      <c r="J91" s="172"/>
      <c r="K91" s="164"/>
    </row>
    <row r="92" spans="1:12">
      <c r="A92" s="171"/>
      <c r="B92" s="26"/>
      <c r="C92" s="166"/>
      <c r="D92" s="164"/>
      <c r="E92" s="165"/>
      <c r="F92" s="165"/>
      <c r="G92" s="165"/>
      <c r="H92" s="165"/>
      <c r="I92" s="165"/>
      <c r="J92" s="172"/>
      <c r="K92" s="164"/>
    </row>
    <row r="93" spans="1:12">
      <c r="A93" s="226"/>
      <c r="B93" s="187"/>
      <c r="C93" s="166"/>
      <c r="D93" s="172"/>
      <c r="E93" s="165"/>
      <c r="F93" s="165"/>
      <c r="G93" s="165"/>
      <c r="H93" s="165"/>
      <c r="I93" s="165"/>
      <c r="J93" s="172"/>
      <c r="K93" s="164"/>
    </row>
    <row r="94" spans="1:12">
      <c r="A94" s="171"/>
      <c r="B94" s="26"/>
      <c r="C94" s="166"/>
      <c r="D94" s="164"/>
      <c r="E94" s="165"/>
      <c r="F94" s="165"/>
      <c r="G94" s="165"/>
      <c r="H94" s="165"/>
      <c r="I94" s="165"/>
      <c r="J94" s="172"/>
      <c r="K94" s="164"/>
    </row>
    <row r="95" spans="1:12">
      <c r="A95" s="171"/>
      <c r="B95" s="166"/>
      <c r="C95" s="166"/>
      <c r="D95" s="172"/>
      <c r="E95" s="165"/>
      <c r="F95" s="165"/>
      <c r="G95" s="165"/>
      <c r="H95" s="165"/>
      <c r="I95" s="165"/>
      <c r="J95" s="172"/>
      <c r="K95" s="164"/>
    </row>
    <row r="96" spans="1:12">
      <c r="A96" s="178"/>
      <c r="B96" s="166"/>
      <c r="C96" s="166"/>
      <c r="D96" s="178"/>
      <c r="E96" s="165"/>
      <c r="F96" s="165"/>
      <c r="G96" s="165"/>
      <c r="H96" s="165"/>
      <c r="I96" s="165"/>
      <c r="J96" s="172"/>
      <c r="K96" s="164"/>
    </row>
    <row r="97" spans="1:12">
      <c r="A97" s="171"/>
      <c r="B97" s="26"/>
      <c r="C97" s="26"/>
      <c r="D97" s="164"/>
      <c r="E97" s="165"/>
      <c r="F97" s="165"/>
      <c r="G97" s="165"/>
      <c r="H97" s="165"/>
      <c r="I97" s="165"/>
      <c r="J97" s="172"/>
      <c r="K97" s="164"/>
    </row>
    <row r="98" spans="1:12">
      <c r="A98" s="171"/>
      <c r="B98" s="26"/>
      <c r="C98" s="26"/>
      <c r="D98" s="172"/>
      <c r="E98" s="165"/>
      <c r="F98" s="165"/>
      <c r="G98" s="165"/>
      <c r="H98" s="165"/>
      <c r="I98" s="165"/>
      <c r="J98" s="172"/>
      <c r="K98" s="164"/>
    </row>
    <row r="99" spans="1:12">
      <c r="A99" s="178"/>
      <c r="B99" s="187"/>
      <c r="C99" s="166"/>
      <c r="D99" s="199"/>
      <c r="E99" s="165"/>
      <c r="F99" s="165"/>
      <c r="G99" s="165"/>
      <c r="H99" s="165"/>
      <c r="I99" s="165"/>
      <c r="J99" s="172"/>
      <c r="K99" s="164"/>
    </row>
    <row r="100" spans="1:12">
      <c r="A100" s="222"/>
      <c r="B100" s="221"/>
      <c r="C100" s="36"/>
      <c r="D100" s="221"/>
      <c r="E100" s="176"/>
      <c r="F100" s="176"/>
      <c r="G100" s="176"/>
      <c r="H100" s="176"/>
      <c r="I100" s="176"/>
      <c r="J100" s="175"/>
      <c r="K100" s="177"/>
    </row>
    <row r="101" spans="1:12">
      <c r="A101" s="51" t="s">
        <v>1512</v>
      </c>
      <c r="B101" s="51"/>
      <c r="C101" s="51"/>
      <c r="D101" s="51"/>
      <c r="E101" s="51"/>
      <c r="F101" s="51"/>
      <c r="G101" s="51"/>
      <c r="H101" s="98"/>
      <c r="I101" s="51"/>
      <c r="J101" s="736" t="s">
        <v>539</v>
      </c>
      <c r="K101" s="737"/>
    </row>
    <row r="102" spans="1:12">
      <c r="A102" s="51" t="s">
        <v>11</v>
      </c>
      <c r="B102" s="155" t="s">
        <v>636</v>
      </c>
      <c r="C102" s="51"/>
      <c r="D102" s="51"/>
      <c r="E102" s="51"/>
      <c r="F102" s="51"/>
      <c r="G102" s="51"/>
      <c r="H102" s="98"/>
      <c r="I102" s="51"/>
      <c r="J102" s="51"/>
      <c r="K102" s="51"/>
    </row>
    <row r="103" spans="1:12">
      <c r="A103" s="53"/>
      <c r="B103" s="53"/>
      <c r="C103" s="53"/>
      <c r="D103" s="192" t="s">
        <v>14</v>
      </c>
      <c r="E103" s="740" t="s">
        <v>15</v>
      </c>
      <c r="F103" s="741"/>
      <c r="G103" s="741"/>
      <c r="H103" s="742"/>
      <c r="I103" s="192" t="s">
        <v>17</v>
      </c>
      <c r="J103" s="192" t="s">
        <v>19</v>
      </c>
      <c r="K103" s="55" t="s">
        <v>243</v>
      </c>
    </row>
    <row r="104" spans="1:12">
      <c r="A104" s="56" t="s">
        <v>12</v>
      </c>
      <c r="B104" s="56" t="s">
        <v>5</v>
      </c>
      <c r="C104" s="56" t="s">
        <v>13</v>
      </c>
      <c r="D104" s="57" t="s">
        <v>22</v>
      </c>
      <c r="E104" s="192">
        <v>2561</v>
      </c>
      <c r="F104" s="192">
        <v>2562</v>
      </c>
      <c r="G104" s="192">
        <v>2563</v>
      </c>
      <c r="H104" s="49">
        <v>2564</v>
      </c>
      <c r="I104" s="56" t="s">
        <v>18</v>
      </c>
      <c r="J104" s="56" t="s">
        <v>20</v>
      </c>
      <c r="K104" s="57" t="s">
        <v>42</v>
      </c>
    </row>
    <row r="105" spans="1:12">
      <c r="A105" s="56"/>
      <c r="B105" s="56"/>
      <c r="C105" s="56"/>
      <c r="D105" s="56" t="s">
        <v>23</v>
      </c>
      <c r="E105" s="56" t="s">
        <v>16</v>
      </c>
      <c r="F105" s="56" t="s">
        <v>16</v>
      </c>
      <c r="G105" s="56" t="s">
        <v>16</v>
      </c>
      <c r="H105" s="225" t="s">
        <v>16</v>
      </c>
      <c r="I105" s="56"/>
      <c r="J105" s="56"/>
      <c r="K105" s="57" t="s">
        <v>43</v>
      </c>
    </row>
    <row r="106" spans="1:12" s="404" customFormat="1">
      <c r="A106" s="419">
        <v>1</v>
      </c>
      <c r="B106" s="399" t="s">
        <v>1532</v>
      </c>
      <c r="C106" s="399" t="s">
        <v>1533</v>
      </c>
      <c r="D106" s="681" t="s">
        <v>1534</v>
      </c>
      <c r="E106" s="421">
        <v>200000</v>
      </c>
      <c r="F106" s="421">
        <v>200000</v>
      </c>
      <c r="G106" s="421"/>
      <c r="H106" s="421"/>
      <c r="I106" s="421" t="s">
        <v>1517</v>
      </c>
      <c r="J106" s="681" t="s">
        <v>1535</v>
      </c>
      <c r="K106" s="423" t="s">
        <v>240</v>
      </c>
      <c r="L106" s="402"/>
    </row>
    <row r="107" spans="1:12" s="404" customFormat="1">
      <c r="A107" s="682"/>
      <c r="B107" s="422" t="s">
        <v>1536</v>
      </c>
      <c r="C107" s="406" t="s">
        <v>1537</v>
      </c>
      <c r="D107" s="417" t="s">
        <v>1538</v>
      </c>
      <c r="E107" s="411" t="s">
        <v>644</v>
      </c>
      <c r="F107" s="411" t="s">
        <v>644</v>
      </c>
      <c r="G107" s="411"/>
      <c r="H107" s="411"/>
      <c r="I107" s="411" t="s">
        <v>789</v>
      </c>
      <c r="J107" s="417" t="s">
        <v>1539</v>
      </c>
      <c r="K107" s="416"/>
      <c r="L107" s="402"/>
    </row>
    <row r="108" spans="1:12" s="404" customFormat="1">
      <c r="A108" s="185"/>
      <c r="B108" s="406" t="s">
        <v>1540</v>
      </c>
      <c r="C108" s="406" t="s">
        <v>1541</v>
      </c>
      <c r="D108" s="417" t="s">
        <v>1542</v>
      </c>
      <c r="E108" s="411"/>
      <c r="F108" s="411"/>
      <c r="G108" s="411"/>
      <c r="H108" s="411"/>
      <c r="I108" s="411"/>
      <c r="J108" s="417"/>
      <c r="K108" s="416"/>
      <c r="L108" s="402"/>
    </row>
    <row r="109" spans="1:12" s="404" customFormat="1">
      <c r="A109" s="185">
        <v>2</v>
      </c>
      <c r="B109" s="422" t="s">
        <v>1543</v>
      </c>
      <c r="C109" s="406" t="s">
        <v>1544</v>
      </c>
      <c r="D109" s="422" t="s">
        <v>681</v>
      </c>
      <c r="E109" s="411">
        <v>100000</v>
      </c>
      <c r="F109" s="411">
        <v>100000</v>
      </c>
      <c r="G109" s="411"/>
      <c r="H109" s="411"/>
      <c r="I109" s="411" t="s">
        <v>722</v>
      </c>
      <c r="J109" s="417" t="s">
        <v>1545</v>
      </c>
      <c r="K109" s="416" t="s">
        <v>240</v>
      </c>
      <c r="L109" s="402"/>
    </row>
    <row r="110" spans="1:12" s="404" customFormat="1">
      <c r="A110" s="682"/>
      <c r="B110" s="406" t="s">
        <v>1546</v>
      </c>
      <c r="C110" s="406" t="s">
        <v>1547</v>
      </c>
      <c r="D110" s="406"/>
      <c r="E110" s="411" t="s">
        <v>644</v>
      </c>
      <c r="F110" s="411" t="s">
        <v>644</v>
      </c>
      <c r="G110" s="411"/>
      <c r="H110" s="411"/>
      <c r="I110" s="411" t="s">
        <v>1548</v>
      </c>
      <c r="J110" s="417" t="s">
        <v>1549</v>
      </c>
      <c r="K110" s="416"/>
      <c r="L110" s="402"/>
    </row>
    <row r="111" spans="1:12" s="404" customFormat="1">
      <c r="A111" s="407">
        <v>3</v>
      </c>
      <c r="B111" s="422" t="s">
        <v>1543</v>
      </c>
      <c r="C111" s="406" t="s">
        <v>1544</v>
      </c>
      <c r="D111" s="422" t="s">
        <v>681</v>
      </c>
      <c r="E111" s="411"/>
      <c r="F111" s="411">
        <v>100000</v>
      </c>
      <c r="G111" s="411"/>
      <c r="H111" s="411"/>
      <c r="I111" s="411" t="s">
        <v>722</v>
      </c>
      <c r="J111" s="417" t="s">
        <v>1545</v>
      </c>
      <c r="K111" s="416" t="s">
        <v>240</v>
      </c>
      <c r="L111" s="402"/>
    </row>
    <row r="112" spans="1:12" s="404" customFormat="1">
      <c r="A112" s="185"/>
      <c r="B112" s="406" t="s">
        <v>1550</v>
      </c>
      <c r="C112" s="406" t="s">
        <v>1551</v>
      </c>
      <c r="D112" s="406"/>
      <c r="E112" s="411"/>
      <c r="F112" s="411" t="s">
        <v>644</v>
      </c>
      <c r="G112" s="411"/>
      <c r="H112" s="411"/>
      <c r="I112" s="411" t="s">
        <v>1548</v>
      </c>
      <c r="J112" s="417" t="s">
        <v>1549</v>
      </c>
      <c r="K112" s="416"/>
      <c r="L112" s="402"/>
    </row>
    <row r="113" spans="1:14" s="404" customFormat="1">
      <c r="A113" s="682"/>
      <c r="B113" s="422"/>
      <c r="C113" s="406" t="s">
        <v>1552</v>
      </c>
      <c r="D113" s="406"/>
      <c r="E113" s="411"/>
      <c r="F113" s="411"/>
      <c r="G113" s="411"/>
      <c r="H113" s="411"/>
      <c r="I113" s="411"/>
      <c r="J113" s="417"/>
      <c r="K113" s="416"/>
      <c r="L113" s="402"/>
    </row>
    <row r="114" spans="1:14" s="404" customFormat="1">
      <c r="A114" s="407">
        <v>4</v>
      </c>
      <c r="B114" s="422" t="s">
        <v>1553</v>
      </c>
      <c r="C114" s="406" t="s">
        <v>1554</v>
      </c>
      <c r="D114" s="417" t="s">
        <v>1555</v>
      </c>
      <c r="E114" s="411"/>
      <c r="F114" s="411">
        <v>100000</v>
      </c>
      <c r="G114" s="411"/>
      <c r="H114" s="411"/>
      <c r="I114" s="411" t="s">
        <v>722</v>
      </c>
      <c r="J114" s="417" t="s">
        <v>1518</v>
      </c>
      <c r="K114" s="416" t="s">
        <v>240</v>
      </c>
      <c r="L114" s="402"/>
    </row>
    <row r="115" spans="1:14" s="404" customFormat="1">
      <c r="A115" s="407"/>
      <c r="B115" s="422"/>
      <c r="C115" s="406" t="s">
        <v>1556</v>
      </c>
      <c r="D115" s="422" t="s">
        <v>1557</v>
      </c>
      <c r="E115" s="411"/>
      <c r="F115" s="411" t="s">
        <v>644</v>
      </c>
      <c r="G115" s="411"/>
      <c r="H115" s="411"/>
      <c r="I115" s="411" t="s">
        <v>1548</v>
      </c>
      <c r="J115" s="417" t="s">
        <v>1558</v>
      </c>
      <c r="K115" s="416"/>
      <c r="L115" s="402"/>
    </row>
    <row r="116" spans="1:14" s="404" customFormat="1">
      <c r="A116" s="185">
        <v>5</v>
      </c>
      <c r="B116" s="406" t="s">
        <v>1969</v>
      </c>
      <c r="C116" s="406" t="s">
        <v>1554</v>
      </c>
      <c r="D116" s="417" t="s">
        <v>1555</v>
      </c>
      <c r="E116" s="411"/>
      <c r="F116" s="411">
        <v>300000</v>
      </c>
      <c r="G116" s="411"/>
      <c r="H116" s="411"/>
      <c r="I116" s="411" t="s">
        <v>722</v>
      </c>
      <c r="J116" s="417" t="s">
        <v>1518</v>
      </c>
      <c r="K116" s="416" t="s">
        <v>240</v>
      </c>
      <c r="L116" s="402"/>
    </row>
    <row r="117" spans="1:14" s="404" customFormat="1">
      <c r="A117" s="185"/>
      <c r="B117" s="422"/>
      <c r="C117" s="406" t="s">
        <v>1556</v>
      </c>
      <c r="D117" s="422" t="s">
        <v>1557</v>
      </c>
      <c r="E117" s="411"/>
      <c r="F117" s="411" t="s">
        <v>644</v>
      </c>
      <c r="G117" s="411"/>
      <c r="H117" s="411"/>
      <c r="I117" s="411" t="s">
        <v>1548</v>
      </c>
      <c r="J117" s="417" t="s">
        <v>1558</v>
      </c>
      <c r="K117" s="416"/>
      <c r="L117" s="402"/>
    </row>
    <row r="118" spans="1:14" s="404" customFormat="1">
      <c r="A118" s="185">
        <v>6</v>
      </c>
      <c r="B118" s="422" t="s">
        <v>1570</v>
      </c>
      <c r="C118" s="406" t="s">
        <v>1571</v>
      </c>
      <c r="D118" s="407" t="s">
        <v>1572</v>
      </c>
      <c r="E118" s="411">
        <v>100000</v>
      </c>
      <c r="F118" s="411"/>
      <c r="G118" s="411"/>
      <c r="H118" s="411"/>
      <c r="I118" s="411" t="s">
        <v>888</v>
      </c>
      <c r="J118" s="417" t="s">
        <v>1573</v>
      </c>
      <c r="K118" s="416" t="s">
        <v>561</v>
      </c>
      <c r="L118" s="402"/>
    </row>
    <row r="119" spans="1:14" s="404" customFormat="1" ht="27" customHeight="1">
      <c r="A119" s="682"/>
      <c r="B119" s="422" t="s">
        <v>1574</v>
      </c>
      <c r="C119" s="406" t="s">
        <v>1557</v>
      </c>
      <c r="D119" s="407"/>
      <c r="E119" s="411" t="s">
        <v>644</v>
      </c>
      <c r="F119" s="411"/>
      <c r="G119" s="411"/>
      <c r="H119" s="411"/>
      <c r="I119" s="411" t="s">
        <v>1575</v>
      </c>
      <c r="J119" s="417"/>
      <c r="K119" s="416"/>
      <c r="L119" s="402"/>
    </row>
    <row r="120" spans="1:14" s="404" customFormat="1">
      <c r="A120" s="407">
        <v>7</v>
      </c>
      <c r="B120" s="422" t="s">
        <v>1576</v>
      </c>
      <c r="C120" s="406" t="s">
        <v>1571</v>
      </c>
      <c r="D120" s="407" t="s">
        <v>1572</v>
      </c>
      <c r="E120" s="411">
        <v>100000</v>
      </c>
      <c r="F120" s="411"/>
      <c r="G120" s="411"/>
      <c r="H120" s="411"/>
      <c r="I120" s="411" t="s">
        <v>888</v>
      </c>
      <c r="J120" s="417" t="s">
        <v>1573</v>
      </c>
      <c r="K120" s="416" t="s">
        <v>561</v>
      </c>
      <c r="L120" s="402"/>
    </row>
    <row r="121" spans="1:14" s="404" customFormat="1">
      <c r="A121" s="185"/>
      <c r="B121" s="406"/>
      <c r="C121" s="406" t="s">
        <v>1557</v>
      </c>
      <c r="D121" s="406"/>
      <c r="E121" s="411" t="s">
        <v>644</v>
      </c>
      <c r="F121" s="411"/>
      <c r="G121" s="411"/>
      <c r="H121" s="411"/>
      <c r="I121" s="411" t="s">
        <v>1575</v>
      </c>
      <c r="J121" s="417"/>
      <c r="K121" s="416"/>
      <c r="L121" s="402"/>
    </row>
    <row r="122" spans="1:14" s="404" customFormat="1">
      <c r="A122" s="185">
        <v>8</v>
      </c>
      <c r="B122" s="422" t="s">
        <v>1577</v>
      </c>
      <c r="C122" s="406" t="s">
        <v>1554</v>
      </c>
      <c r="D122" s="416" t="s">
        <v>285</v>
      </c>
      <c r="E122" s="411"/>
      <c r="F122" s="411">
        <v>300000</v>
      </c>
      <c r="G122" s="411"/>
      <c r="H122" s="411"/>
      <c r="I122" s="411" t="s">
        <v>722</v>
      </c>
      <c r="J122" s="417" t="s">
        <v>1518</v>
      </c>
      <c r="K122" s="416" t="s">
        <v>240</v>
      </c>
      <c r="L122" s="688"/>
      <c r="M122" s="493"/>
      <c r="N122" s="493"/>
    </row>
    <row r="123" spans="1:14" s="404" customFormat="1">
      <c r="A123" s="407"/>
      <c r="B123" s="422"/>
      <c r="C123" s="406" t="s">
        <v>1556</v>
      </c>
      <c r="D123" s="422"/>
      <c r="E123" s="411"/>
      <c r="F123" s="411" t="s">
        <v>644</v>
      </c>
      <c r="G123" s="411"/>
      <c r="H123" s="411"/>
      <c r="I123" s="411" t="s">
        <v>1578</v>
      </c>
      <c r="J123" s="417" t="s">
        <v>1558</v>
      </c>
      <c r="K123" s="416"/>
      <c r="L123" s="402"/>
    </row>
    <row r="124" spans="1:14">
      <c r="A124" s="178"/>
      <c r="B124" s="199"/>
      <c r="C124" s="166"/>
      <c r="D124" s="199"/>
      <c r="E124" s="165"/>
      <c r="F124" s="165"/>
      <c r="G124" s="165"/>
      <c r="H124" s="165"/>
      <c r="I124" s="165"/>
      <c r="J124" s="172"/>
      <c r="K124" s="164"/>
    </row>
    <row r="125" spans="1:14">
      <c r="A125" s="58"/>
      <c r="B125" s="58"/>
      <c r="C125" s="58"/>
      <c r="D125" s="58"/>
      <c r="E125" s="58"/>
      <c r="F125" s="58"/>
      <c r="G125" s="58"/>
      <c r="H125" s="99"/>
      <c r="I125" s="58"/>
      <c r="J125" s="58"/>
      <c r="K125" s="119"/>
    </row>
    <row r="126" spans="1:14">
      <c r="A126" s="51" t="s">
        <v>1512</v>
      </c>
      <c r="B126" s="51"/>
      <c r="C126" s="51"/>
      <c r="D126" s="51"/>
      <c r="E126" s="51"/>
      <c r="F126" s="51"/>
      <c r="G126" s="51"/>
      <c r="H126" s="98"/>
      <c r="I126" s="51"/>
      <c r="J126" s="736" t="s">
        <v>539</v>
      </c>
      <c r="K126" s="737"/>
    </row>
    <row r="127" spans="1:14">
      <c r="A127" s="51" t="s">
        <v>11</v>
      </c>
      <c r="B127" s="155" t="s">
        <v>636</v>
      </c>
      <c r="C127" s="51"/>
      <c r="D127" s="51"/>
      <c r="E127" s="51"/>
      <c r="F127" s="51"/>
      <c r="G127" s="51"/>
      <c r="H127" s="98"/>
      <c r="I127" s="51"/>
      <c r="J127" s="51"/>
      <c r="K127" s="51"/>
    </row>
    <row r="128" spans="1:14">
      <c r="A128" s="53"/>
      <c r="B128" s="53"/>
      <c r="C128" s="53"/>
      <c r="D128" s="192" t="s">
        <v>14</v>
      </c>
      <c r="E128" s="740" t="s">
        <v>15</v>
      </c>
      <c r="F128" s="741"/>
      <c r="G128" s="741"/>
      <c r="H128" s="742"/>
      <c r="I128" s="192" t="s">
        <v>17</v>
      </c>
      <c r="J128" s="192" t="s">
        <v>19</v>
      </c>
      <c r="K128" s="55" t="s">
        <v>243</v>
      </c>
    </row>
    <row r="129" spans="1:22">
      <c r="A129" s="56" t="s">
        <v>12</v>
      </c>
      <c r="B129" s="56" t="s">
        <v>5</v>
      </c>
      <c r="C129" s="56" t="s">
        <v>13</v>
      </c>
      <c r="D129" s="57" t="s">
        <v>22</v>
      </c>
      <c r="E129" s="192">
        <v>2561</v>
      </c>
      <c r="F129" s="192">
        <v>2562</v>
      </c>
      <c r="G129" s="192">
        <v>2563</v>
      </c>
      <c r="H129" s="49">
        <v>2564</v>
      </c>
      <c r="I129" s="56" t="s">
        <v>18</v>
      </c>
      <c r="J129" s="56" t="s">
        <v>20</v>
      </c>
      <c r="K129" s="57" t="s">
        <v>42</v>
      </c>
      <c r="M129" s="96"/>
      <c r="N129" s="107"/>
      <c r="O129" s="95"/>
      <c r="P129" s="73"/>
      <c r="Q129" s="73"/>
      <c r="R129" s="73"/>
      <c r="S129" s="39"/>
      <c r="T129" s="103"/>
      <c r="U129" s="107"/>
      <c r="V129" s="224"/>
    </row>
    <row r="130" spans="1:22">
      <c r="A130" s="56"/>
      <c r="B130" s="56"/>
      <c r="C130" s="56"/>
      <c r="D130" s="56" t="s">
        <v>23</v>
      </c>
      <c r="E130" s="56" t="s">
        <v>16</v>
      </c>
      <c r="F130" s="56" t="s">
        <v>16</v>
      </c>
      <c r="G130" s="56" t="s">
        <v>16</v>
      </c>
      <c r="H130" s="225" t="s">
        <v>16</v>
      </c>
      <c r="I130" s="56"/>
      <c r="J130" s="56"/>
      <c r="K130" s="57" t="s">
        <v>43</v>
      </c>
      <c r="M130" s="96"/>
      <c r="N130" s="107"/>
      <c r="O130" s="95"/>
      <c r="P130" s="73"/>
      <c r="Q130" s="73"/>
      <c r="R130" s="73"/>
      <c r="S130" s="39"/>
      <c r="T130" s="103"/>
      <c r="U130" s="107"/>
      <c r="V130" s="224"/>
    </row>
    <row r="131" spans="1:22" s="404" customFormat="1">
      <c r="A131" s="400">
        <v>9</v>
      </c>
      <c r="B131" s="684" t="s">
        <v>1579</v>
      </c>
      <c r="C131" s="399" t="s">
        <v>1554</v>
      </c>
      <c r="D131" s="423" t="s">
        <v>1259</v>
      </c>
      <c r="E131" s="421"/>
      <c r="F131" s="421">
        <v>300000</v>
      </c>
      <c r="G131" s="421"/>
      <c r="H131" s="421"/>
      <c r="I131" s="421" t="s">
        <v>722</v>
      </c>
      <c r="J131" s="681" t="s">
        <v>1518</v>
      </c>
      <c r="K131" s="423" t="s">
        <v>240</v>
      </c>
      <c r="L131" s="402"/>
    </row>
    <row r="132" spans="1:22" s="404" customFormat="1">
      <c r="A132" s="185"/>
      <c r="B132" s="406"/>
      <c r="C132" s="406" t="s">
        <v>1556</v>
      </c>
      <c r="D132" s="422"/>
      <c r="E132" s="411"/>
      <c r="F132" s="411" t="s">
        <v>644</v>
      </c>
      <c r="G132" s="411"/>
      <c r="H132" s="411"/>
      <c r="I132" s="411" t="s">
        <v>1578</v>
      </c>
      <c r="J132" s="417" t="s">
        <v>1558</v>
      </c>
      <c r="K132" s="416"/>
      <c r="L132" s="402"/>
    </row>
    <row r="133" spans="1:22" s="404" customFormat="1">
      <c r="A133" s="185">
        <v>10</v>
      </c>
      <c r="B133" s="422" t="s">
        <v>1612</v>
      </c>
      <c r="C133" s="406" t="s">
        <v>1581</v>
      </c>
      <c r="D133" s="417" t="s">
        <v>1613</v>
      </c>
      <c r="E133" s="410">
        <v>500000</v>
      </c>
      <c r="F133" s="410"/>
      <c r="G133" s="410"/>
      <c r="H133" s="411"/>
      <c r="I133" s="411" t="s">
        <v>1430</v>
      </c>
      <c r="J133" s="417" t="s">
        <v>1583</v>
      </c>
      <c r="K133" s="406" t="s">
        <v>1614</v>
      </c>
      <c r="L133" s="402"/>
    </row>
    <row r="134" spans="1:22" s="404" customFormat="1" ht="21.75" customHeight="1">
      <c r="A134" s="185"/>
      <c r="B134" s="406" t="s">
        <v>1615</v>
      </c>
      <c r="C134" s="406" t="s">
        <v>1585</v>
      </c>
      <c r="D134" s="417" t="s">
        <v>1602</v>
      </c>
      <c r="E134" s="407" t="s">
        <v>644</v>
      </c>
      <c r="F134" s="407"/>
      <c r="G134" s="407"/>
      <c r="H134" s="411"/>
      <c r="I134" s="411" t="s">
        <v>1587</v>
      </c>
      <c r="J134" s="417" t="s">
        <v>1588</v>
      </c>
      <c r="K134" s="416"/>
      <c r="L134" s="402"/>
    </row>
    <row r="135" spans="1:22" s="404" customFormat="1">
      <c r="A135" s="185"/>
      <c r="B135" s="422"/>
      <c r="C135" s="406" t="s">
        <v>1589</v>
      </c>
      <c r="D135" s="417" t="s">
        <v>1604</v>
      </c>
      <c r="E135" s="410"/>
      <c r="F135" s="410"/>
      <c r="G135" s="410"/>
      <c r="H135" s="411"/>
      <c r="I135" s="411" t="s">
        <v>1616</v>
      </c>
      <c r="J135" s="417" t="s">
        <v>1591</v>
      </c>
      <c r="K135" s="406"/>
      <c r="L135" s="402"/>
    </row>
    <row r="136" spans="1:22" s="404" customFormat="1">
      <c r="A136" s="407">
        <v>11</v>
      </c>
      <c r="B136" s="422" t="s">
        <v>1949</v>
      </c>
      <c r="C136" s="406" t="s">
        <v>1659</v>
      </c>
      <c r="D136" s="422" t="s">
        <v>1660</v>
      </c>
      <c r="E136" s="411">
        <v>100000</v>
      </c>
      <c r="F136" s="411"/>
      <c r="G136" s="411"/>
      <c r="H136" s="411"/>
      <c r="I136" s="411" t="s">
        <v>1638</v>
      </c>
      <c r="J136" s="417" t="s">
        <v>1661</v>
      </c>
      <c r="K136" s="416" t="s">
        <v>240</v>
      </c>
      <c r="L136" s="402"/>
    </row>
    <row r="137" spans="1:22" s="404" customFormat="1" ht="22.5" customHeight="1">
      <c r="A137" s="185"/>
      <c r="B137" s="406" t="s">
        <v>1950</v>
      </c>
      <c r="C137" s="406" t="s">
        <v>1662</v>
      </c>
      <c r="D137" s="406" t="s">
        <v>1663</v>
      </c>
      <c r="E137" s="411" t="s">
        <v>644</v>
      </c>
      <c r="F137" s="411"/>
      <c r="G137" s="411"/>
      <c r="H137" s="411"/>
      <c r="I137" s="411" t="s">
        <v>1664</v>
      </c>
      <c r="J137" s="417" t="s">
        <v>1665</v>
      </c>
      <c r="K137" s="416"/>
      <c r="L137" s="402"/>
    </row>
    <row r="138" spans="1:22">
      <c r="A138" s="160"/>
      <c r="B138" s="26"/>
      <c r="C138" s="26"/>
      <c r="D138" s="182" t="s">
        <v>1666</v>
      </c>
      <c r="E138" s="162"/>
      <c r="F138" s="162"/>
      <c r="G138" s="162"/>
      <c r="H138" s="162"/>
      <c r="I138" s="162"/>
      <c r="J138" s="182"/>
      <c r="K138" s="173"/>
    </row>
    <row r="139" spans="1:22" s="404" customFormat="1">
      <c r="A139" s="185">
        <v>12</v>
      </c>
      <c r="B139" s="406" t="s">
        <v>1761</v>
      </c>
      <c r="C139" s="406" t="s">
        <v>1762</v>
      </c>
      <c r="D139" s="416" t="s">
        <v>285</v>
      </c>
      <c r="E139" s="411">
        <v>50000</v>
      </c>
      <c r="F139" s="411"/>
      <c r="G139" s="411"/>
      <c r="H139" s="411"/>
      <c r="I139" s="411" t="s">
        <v>888</v>
      </c>
      <c r="J139" s="417" t="s">
        <v>1763</v>
      </c>
      <c r="K139" s="416" t="s">
        <v>240</v>
      </c>
      <c r="L139" s="402"/>
    </row>
    <row r="140" spans="1:22" s="404" customFormat="1" ht="21.75" customHeight="1">
      <c r="A140" s="682"/>
      <c r="B140" s="422" t="s">
        <v>555</v>
      </c>
      <c r="C140" s="406" t="s">
        <v>1557</v>
      </c>
      <c r="D140" s="416"/>
      <c r="E140" s="411" t="s">
        <v>644</v>
      </c>
      <c r="F140" s="411"/>
      <c r="G140" s="411"/>
      <c r="H140" s="411"/>
      <c r="I140" s="411" t="s">
        <v>1764</v>
      </c>
      <c r="J140" s="417" t="s">
        <v>517</v>
      </c>
      <c r="K140" s="416"/>
      <c r="L140" s="402"/>
    </row>
    <row r="141" spans="1:22" s="404" customFormat="1">
      <c r="A141" s="407">
        <v>13</v>
      </c>
      <c r="B141" s="406" t="s">
        <v>1765</v>
      </c>
      <c r="C141" s="406" t="s">
        <v>1766</v>
      </c>
      <c r="D141" s="407" t="s">
        <v>285</v>
      </c>
      <c r="E141" s="411"/>
      <c r="F141" s="411">
        <v>100000</v>
      </c>
      <c r="G141" s="411"/>
      <c r="H141" s="411"/>
      <c r="I141" s="411" t="s">
        <v>888</v>
      </c>
      <c r="J141" s="417" t="s">
        <v>1767</v>
      </c>
      <c r="K141" s="416" t="s">
        <v>240</v>
      </c>
      <c r="L141" s="402"/>
    </row>
    <row r="142" spans="1:22" s="404" customFormat="1">
      <c r="A142" s="185"/>
      <c r="B142" s="406" t="s">
        <v>557</v>
      </c>
      <c r="C142" s="406"/>
      <c r="D142" s="406"/>
      <c r="E142" s="411"/>
      <c r="F142" s="411" t="s">
        <v>644</v>
      </c>
      <c r="G142" s="411"/>
      <c r="H142" s="411"/>
      <c r="I142" s="411" t="s">
        <v>1768</v>
      </c>
      <c r="J142" s="417"/>
      <c r="K142" s="416"/>
      <c r="L142" s="402"/>
    </row>
    <row r="143" spans="1:22" s="404" customFormat="1" ht="21" customHeight="1">
      <c r="A143" s="185">
        <v>14</v>
      </c>
      <c r="B143" s="425" t="s">
        <v>1769</v>
      </c>
      <c r="C143" s="406" t="s">
        <v>1770</v>
      </c>
      <c r="D143" s="407" t="s">
        <v>285</v>
      </c>
      <c r="E143" s="411">
        <v>500000</v>
      </c>
      <c r="F143" s="411">
        <v>500000</v>
      </c>
      <c r="G143" s="411"/>
      <c r="H143" s="411"/>
      <c r="I143" s="411" t="s">
        <v>888</v>
      </c>
      <c r="J143" s="417" t="s">
        <v>1767</v>
      </c>
      <c r="K143" s="416" t="s">
        <v>240</v>
      </c>
      <c r="L143" s="402"/>
    </row>
    <row r="144" spans="1:22" s="404" customFormat="1">
      <c r="A144" s="407"/>
      <c r="B144" s="422" t="s">
        <v>1771</v>
      </c>
      <c r="C144" s="406"/>
      <c r="D144" s="406"/>
      <c r="E144" s="411" t="s">
        <v>644</v>
      </c>
      <c r="F144" s="411" t="s">
        <v>644</v>
      </c>
      <c r="G144" s="411"/>
      <c r="H144" s="411"/>
      <c r="I144" s="411" t="s">
        <v>1768</v>
      </c>
      <c r="J144" s="417"/>
      <c r="K144" s="416"/>
      <c r="L144" s="402"/>
    </row>
    <row r="145" spans="1:12" s="404" customFormat="1">
      <c r="A145" s="185">
        <v>15</v>
      </c>
      <c r="B145" s="422" t="s">
        <v>1775</v>
      </c>
      <c r="C145" s="406" t="s">
        <v>1770</v>
      </c>
      <c r="D145" s="407" t="s">
        <v>285</v>
      </c>
      <c r="E145" s="411">
        <v>200000</v>
      </c>
      <c r="F145" s="411">
        <v>200000</v>
      </c>
      <c r="G145" s="411"/>
      <c r="H145" s="411"/>
      <c r="I145" s="411" t="s">
        <v>888</v>
      </c>
      <c r="J145" s="417" t="s">
        <v>1767</v>
      </c>
      <c r="K145" s="416" t="s">
        <v>240</v>
      </c>
      <c r="L145" s="402"/>
    </row>
    <row r="146" spans="1:12" s="404" customFormat="1">
      <c r="A146" s="682"/>
      <c r="B146" s="422" t="s">
        <v>839</v>
      </c>
      <c r="C146" s="406"/>
      <c r="D146" s="406"/>
      <c r="E146" s="411" t="s">
        <v>644</v>
      </c>
      <c r="F146" s="411" t="s">
        <v>644</v>
      </c>
      <c r="G146" s="411"/>
      <c r="H146" s="411"/>
      <c r="I146" s="411" t="s">
        <v>1774</v>
      </c>
      <c r="J146" s="417"/>
      <c r="K146" s="416"/>
      <c r="L146" s="402"/>
    </row>
    <row r="147" spans="1:12">
      <c r="A147" s="57"/>
      <c r="B147" s="57"/>
      <c r="C147" s="57"/>
      <c r="D147" s="57"/>
      <c r="E147" s="57"/>
      <c r="F147" s="57"/>
      <c r="G147" s="57"/>
      <c r="H147" s="231"/>
      <c r="I147" s="57"/>
      <c r="J147" s="57"/>
      <c r="K147" s="57"/>
    </row>
    <row r="148" spans="1:12" ht="20.25" customHeight="1">
      <c r="A148" s="57"/>
      <c r="B148" s="57"/>
      <c r="C148" s="57"/>
      <c r="D148" s="57"/>
      <c r="E148" s="57"/>
      <c r="F148" s="57"/>
      <c r="G148" s="57"/>
      <c r="H148" s="231"/>
      <c r="I148" s="57"/>
      <c r="J148" s="57"/>
      <c r="K148" s="57"/>
    </row>
    <row r="149" spans="1:12">
      <c r="A149" s="57"/>
      <c r="B149" s="57"/>
      <c r="C149" s="57"/>
      <c r="D149" s="57"/>
      <c r="E149" s="57"/>
      <c r="F149" s="57"/>
      <c r="G149" s="57"/>
      <c r="H149" s="231"/>
      <c r="I149" s="57"/>
      <c r="J149" s="57"/>
      <c r="K149" s="57"/>
    </row>
    <row r="150" spans="1:12">
      <c r="A150" s="119"/>
      <c r="B150" s="119"/>
      <c r="C150" s="119"/>
      <c r="D150" s="119"/>
      <c r="E150" s="119"/>
      <c r="F150" s="119"/>
      <c r="G150" s="119"/>
      <c r="H150" s="232"/>
      <c r="I150" s="119"/>
      <c r="J150" s="119"/>
      <c r="K150" s="119"/>
    </row>
    <row r="151" spans="1:12">
      <c r="A151" s="51" t="s">
        <v>1512</v>
      </c>
      <c r="B151" s="51"/>
      <c r="C151" s="51"/>
      <c r="D151" s="51"/>
      <c r="E151" s="51"/>
      <c r="F151" s="51"/>
      <c r="G151" s="51"/>
      <c r="H151" s="98"/>
      <c r="I151" s="51"/>
      <c r="J151" s="736" t="s">
        <v>539</v>
      </c>
      <c r="K151" s="737"/>
    </row>
    <row r="152" spans="1:12">
      <c r="A152" s="51" t="s">
        <v>11</v>
      </c>
      <c r="B152" s="155" t="s">
        <v>1527</v>
      </c>
      <c r="C152" s="51"/>
      <c r="D152" s="51"/>
      <c r="E152" s="51"/>
      <c r="F152" s="51"/>
      <c r="G152" s="51"/>
      <c r="H152" s="98"/>
      <c r="I152" s="51"/>
      <c r="J152" s="51"/>
      <c r="K152" s="51"/>
    </row>
    <row r="153" spans="1:12">
      <c r="A153" s="53"/>
      <c r="B153" s="53"/>
      <c r="C153" s="53"/>
      <c r="D153" s="192" t="s">
        <v>14</v>
      </c>
      <c r="E153" s="740" t="s">
        <v>15</v>
      </c>
      <c r="F153" s="741"/>
      <c r="G153" s="741"/>
      <c r="H153" s="742"/>
      <c r="I153" s="192" t="s">
        <v>17</v>
      </c>
      <c r="J153" s="192" t="s">
        <v>19</v>
      </c>
      <c r="K153" s="55" t="s">
        <v>243</v>
      </c>
    </row>
    <row r="154" spans="1:12">
      <c r="A154" s="56" t="s">
        <v>12</v>
      </c>
      <c r="B154" s="56" t="s">
        <v>5</v>
      </c>
      <c r="C154" s="56" t="s">
        <v>13</v>
      </c>
      <c r="D154" s="57" t="s">
        <v>22</v>
      </c>
      <c r="E154" s="192">
        <v>2561</v>
      </c>
      <c r="F154" s="192">
        <v>2562</v>
      </c>
      <c r="G154" s="192">
        <v>2563</v>
      </c>
      <c r="H154" s="49">
        <v>2564</v>
      </c>
      <c r="I154" s="56" t="s">
        <v>18</v>
      </c>
      <c r="J154" s="56" t="s">
        <v>20</v>
      </c>
      <c r="K154" s="57" t="s">
        <v>42</v>
      </c>
    </row>
    <row r="155" spans="1:12">
      <c r="A155" s="56"/>
      <c r="B155" s="58"/>
      <c r="C155" s="58"/>
      <c r="D155" s="58" t="s">
        <v>23</v>
      </c>
      <c r="E155" s="58" t="s">
        <v>16</v>
      </c>
      <c r="F155" s="58" t="s">
        <v>16</v>
      </c>
      <c r="G155" s="58" t="s">
        <v>16</v>
      </c>
      <c r="H155" s="99" t="s">
        <v>16</v>
      </c>
      <c r="I155" s="58"/>
      <c r="J155" s="58"/>
      <c r="K155" s="119" t="s">
        <v>43</v>
      </c>
    </row>
    <row r="156" spans="1:12" s="404" customFormat="1">
      <c r="A156" s="419">
        <v>1</v>
      </c>
      <c r="B156" s="399" t="s">
        <v>1720</v>
      </c>
      <c r="C156" s="651" t="s">
        <v>1721</v>
      </c>
      <c r="D156" s="650" t="s">
        <v>2728</v>
      </c>
      <c r="E156" s="401">
        <v>100000</v>
      </c>
      <c r="F156" s="401">
        <v>100000</v>
      </c>
      <c r="G156" s="401">
        <v>100000</v>
      </c>
      <c r="H156" s="401">
        <v>100000</v>
      </c>
      <c r="I156" s="401" t="s">
        <v>1517</v>
      </c>
      <c r="J156" s="650" t="s">
        <v>1722</v>
      </c>
      <c r="K156" s="660" t="s">
        <v>561</v>
      </c>
      <c r="L156" s="402"/>
    </row>
    <row r="157" spans="1:12" s="404" customFormat="1" ht="21.75" customHeight="1">
      <c r="A157" s="682"/>
      <c r="B157" s="422"/>
      <c r="C157" s="434" t="s">
        <v>1723</v>
      </c>
      <c r="D157" s="189" t="s">
        <v>2729</v>
      </c>
      <c r="E157" s="408" t="s">
        <v>644</v>
      </c>
      <c r="F157" s="408" t="s">
        <v>644</v>
      </c>
      <c r="G157" s="408" t="s">
        <v>644</v>
      </c>
      <c r="H157" s="408" t="s">
        <v>644</v>
      </c>
      <c r="I157" s="408" t="s">
        <v>1708</v>
      </c>
      <c r="J157" s="189" t="s">
        <v>1724</v>
      </c>
      <c r="K157" s="415"/>
      <c r="L157" s="402"/>
    </row>
    <row r="158" spans="1:12" s="404" customFormat="1" ht="21.75" customHeight="1">
      <c r="A158" s="407">
        <v>2</v>
      </c>
      <c r="B158" s="406" t="s">
        <v>1725</v>
      </c>
      <c r="C158" s="434" t="s">
        <v>1726</v>
      </c>
      <c r="D158" s="434" t="s">
        <v>1727</v>
      </c>
      <c r="E158" s="408">
        <v>40000</v>
      </c>
      <c r="F158" s="408">
        <v>40000</v>
      </c>
      <c r="G158" s="408">
        <v>40000</v>
      </c>
      <c r="H158" s="408">
        <v>40000</v>
      </c>
      <c r="I158" s="408" t="s">
        <v>1517</v>
      </c>
      <c r="J158" s="189" t="s">
        <v>1722</v>
      </c>
      <c r="K158" s="415" t="s">
        <v>561</v>
      </c>
      <c r="L158" s="402"/>
    </row>
    <row r="159" spans="1:12" s="404" customFormat="1" ht="21.75" customHeight="1">
      <c r="A159" s="185"/>
      <c r="B159" s="406" t="s">
        <v>2726</v>
      </c>
      <c r="C159" s="434" t="s">
        <v>1728</v>
      </c>
      <c r="D159" s="434" t="s">
        <v>1729</v>
      </c>
      <c r="E159" s="408" t="s">
        <v>644</v>
      </c>
      <c r="F159" s="408" t="s">
        <v>644</v>
      </c>
      <c r="G159" s="408" t="s">
        <v>644</v>
      </c>
      <c r="H159" s="408" t="s">
        <v>644</v>
      </c>
      <c r="I159" s="408" t="s">
        <v>1708</v>
      </c>
      <c r="J159" s="189" t="s">
        <v>1730</v>
      </c>
      <c r="K159" s="415"/>
      <c r="L159" s="402"/>
    </row>
    <row r="160" spans="1:12" ht="21.75" customHeight="1">
      <c r="A160" s="160"/>
      <c r="B160" s="26"/>
      <c r="C160" s="166"/>
      <c r="D160" s="172" t="s">
        <v>1731</v>
      </c>
      <c r="E160" s="165"/>
      <c r="F160" s="165"/>
      <c r="G160" s="165"/>
      <c r="H160" s="165"/>
      <c r="I160" s="165"/>
      <c r="J160" s="172" t="s">
        <v>1732</v>
      </c>
      <c r="K160" s="164"/>
    </row>
    <row r="161" spans="1:12" s="404" customFormat="1" ht="21.75" customHeight="1">
      <c r="A161" s="407">
        <v>3</v>
      </c>
      <c r="B161" s="422" t="s">
        <v>1733</v>
      </c>
      <c r="C161" s="434" t="s">
        <v>1734</v>
      </c>
      <c r="D161" s="669" t="s">
        <v>1735</v>
      </c>
      <c r="E161" s="408">
        <v>50000</v>
      </c>
      <c r="F161" s="408">
        <v>50000</v>
      </c>
      <c r="G161" s="408">
        <v>50000</v>
      </c>
      <c r="H161" s="408">
        <v>50000</v>
      </c>
      <c r="I161" s="408" t="s">
        <v>1517</v>
      </c>
      <c r="J161" s="189" t="s">
        <v>1722</v>
      </c>
      <c r="K161" s="415" t="s">
        <v>561</v>
      </c>
      <c r="L161" s="402"/>
    </row>
    <row r="162" spans="1:12" s="404" customFormat="1" ht="21.75" customHeight="1">
      <c r="A162" s="185"/>
      <c r="B162" s="406"/>
      <c r="C162" s="434" t="s">
        <v>1736</v>
      </c>
      <c r="D162" s="434" t="s">
        <v>1737</v>
      </c>
      <c r="E162" s="408" t="s">
        <v>644</v>
      </c>
      <c r="F162" s="408" t="s">
        <v>644</v>
      </c>
      <c r="G162" s="408" t="s">
        <v>644</v>
      </c>
      <c r="H162" s="408" t="s">
        <v>644</v>
      </c>
      <c r="I162" s="408" t="s">
        <v>1738</v>
      </c>
      <c r="J162" s="189" t="s">
        <v>1739</v>
      </c>
      <c r="K162" s="415"/>
      <c r="L162" s="402"/>
    </row>
    <row r="163" spans="1:12" s="404" customFormat="1" ht="21.75" customHeight="1">
      <c r="A163" s="407">
        <v>4</v>
      </c>
      <c r="B163" s="422" t="s">
        <v>1740</v>
      </c>
      <c r="C163" s="434" t="s">
        <v>1741</v>
      </c>
      <c r="D163" s="669" t="s">
        <v>1742</v>
      </c>
      <c r="E163" s="408">
        <v>100000</v>
      </c>
      <c r="F163" s="408">
        <v>100000</v>
      </c>
      <c r="G163" s="408">
        <v>100000</v>
      </c>
      <c r="H163" s="408">
        <v>100000</v>
      </c>
      <c r="I163" s="408" t="s">
        <v>1517</v>
      </c>
      <c r="J163" s="189" t="s">
        <v>1743</v>
      </c>
      <c r="K163" s="415" t="s">
        <v>561</v>
      </c>
      <c r="L163" s="402"/>
    </row>
    <row r="164" spans="1:12" s="404" customFormat="1" ht="21.75" customHeight="1">
      <c r="A164" s="185"/>
      <c r="B164" s="406"/>
      <c r="C164" s="434" t="s">
        <v>1744</v>
      </c>
      <c r="D164" s="434" t="s">
        <v>1316</v>
      </c>
      <c r="E164" s="408" t="s">
        <v>644</v>
      </c>
      <c r="F164" s="408" t="s">
        <v>644</v>
      </c>
      <c r="G164" s="408" t="s">
        <v>644</v>
      </c>
      <c r="H164" s="408" t="s">
        <v>644</v>
      </c>
      <c r="I164" s="408" t="s">
        <v>1708</v>
      </c>
      <c r="J164" s="189" t="s">
        <v>1745</v>
      </c>
      <c r="K164" s="415"/>
      <c r="L164" s="402"/>
    </row>
    <row r="165" spans="1:12" s="404" customFormat="1" ht="21.75" customHeight="1">
      <c r="A165" s="185">
        <v>5</v>
      </c>
      <c r="B165" s="422" t="s">
        <v>1746</v>
      </c>
      <c r="C165" s="434" t="s">
        <v>1747</v>
      </c>
      <c r="D165" s="189" t="s">
        <v>1748</v>
      </c>
      <c r="E165" s="408">
        <v>80000</v>
      </c>
      <c r="F165" s="408">
        <v>80000</v>
      </c>
      <c r="G165" s="408">
        <v>80000</v>
      </c>
      <c r="H165" s="408">
        <v>80000</v>
      </c>
      <c r="I165" s="408" t="s">
        <v>1517</v>
      </c>
      <c r="J165" s="189" t="s">
        <v>1749</v>
      </c>
      <c r="K165" s="415" t="s">
        <v>561</v>
      </c>
      <c r="L165" s="402"/>
    </row>
    <row r="166" spans="1:12" s="404" customFormat="1" ht="21.75" customHeight="1">
      <c r="A166" s="682"/>
      <c r="B166" s="422" t="s">
        <v>1750</v>
      </c>
      <c r="C166" s="434" t="s">
        <v>1751</v>
      </c>
      <c r="D166" s="189" t="s">
        <v>1080</v>
      </c>
      <c r="E166" s="408" t="s">
        <v>644</v>
      </c>
      <c r="F166" s="408" t="s">
        <v>644</v>
      </c>
      <c r="G166" s="408" t="s">
        <v>644</v>
      </c>
      <c r="H166" s="408" t="s">
        <v>644</v>
      </c>
      <c r="I166" s="408" t="s">
        <v>1708</v>
      </c>
      <c r="J166" s="189"/>
      <c r="K166" s="415"/>
      <c r="L166" s="402"/>
    </row>
    <row r="167" spans="1:12" s="404" customFormat="1" ht="21.75" customHeight="1">
      <c r="A167" s="185">
        <v>6</v>
      </c>
      <c r="B167" s="422" t="s">
        <v>1752</v>
      </c>
      <c r="C167" s="434" t="s">
        <v>1753</v>
      </c>
      <c r="D167" s="189" t="s">
        <v>1754</v>
      </c>
      <c r="E167" s="408">
        <v>20000</v>
      </c>
      <c r="F167" s="408">
        <v>20000</v>
      </c>
      <c r="G167" s="408">
        <v>20000</v>
      </c>
      <c r="H167" s="408">
        <v>20000</v>
      </c>
      <c r="I167" s="408" t="s">
        <v>1517</v>
      </c>
      <c r="J167" s="189" t="s">
        <v>1754</v>
      </c>
      <c r="K167" s="415" t="s">
        <v>561</v>
      </c>
      <c r="L167" s="402"/>
    </row>
    <row r="168" spans="1:12" s="404" customFormat="1" ht="21.75" customHeight="1">
      <c r="A168" s="682"/>
      <c r="B168" s="422"/>
      <c r="C168" s="434"/>
      <c r="D168" s="189"/>
      <c r="E168" s="408" t="s">
        <v>644</v>
      </c>
      <c r="F168" s="408" t="s">
        <v>644</v>
      </c>
      <c r="G168" s="408" t="s">
        <v>644</v>
      </c>
      <c r="H168" s="408" t="s">
        <v>644</v>
      </c>
      <c r="I168" s="408" t="s">
        <v>1708</v>
      </c>
      <c r="J168" s="189" t="s">
        <v>1755</v>
      </c>
      <c r="K168" s="415"/>
      <c r="L168" s="402"/>
    </row>
    <row r="169" spans="1:12" s="404" customFormat="1" ht="21.75" customHeight="1">
      <c r="A169" s="185">
        <v>7</v>
      </c>
      <c r="B169" s="422" t="s">
        <v>1756</v>
      </c>
      <c r="C169" s="434" t="s">
        <v>1757</v>
      </c>
      <c r="D169" s="189" t="s">
        <v>1758</v>
      </c>
      <c r="E169" s="408">
        <v>20000</v>
      </c>
      <c r="F169" s="408">
        <v>20000</v>
      </c>
      <c r="G169" s="408">
        <v>20000</v>
      </c>
      <c r="H169" s="408">
        <v>20000</v>
      </c>
      <c r="I169" s="408" t="s">
        <v>1517</v>
      </c>
      <c r="J169" s="189" t="s">
        <v>1754</v>
      </c>
      <c r="K169" s="415" t="s">
        <v>561</v>
      </c>
      <c r="L169" s="402"/>
    </row>
    <row r="170" spans="1:12" s="404" customFormat="1" ht="21.75" customHeight="1">
      <c r="A170" s="682"/>
      <c r="B170" s="422"/>
      <c r="C170" s="434"/>
      <c r="D170" s="189"/>
      <c r="E170" s="408" t="s">
        <v>644</v>
      </c>
      <c r="F170" s="408" t="s">
        <v>644</v>
      </c>
      <c r="G170" s="408" t="s">
        <v>644</v>
      </c>
      <c r="H170" s="408" t="s">
        <v>644</v>
      </c>
      <c r="I170" s="408" t="s">
        <v>1708</v>
      </c>
      <c r="J170" s="189" t="s">
        <v>1755</v>
      </c>
      <c r="K170" s="415"/>
      <c r="L170" s="402"/>
    </row>
    <row r="171" spans="1:12" s="404" customFormat="1" ht="21.75" customHeight="1">
      <c r="A171" s="407">
        <v>8</v>
      </c>
      <c r="B171" s="422" t="s">
        <v>1772</v>
      </c>
      <c r="C171" s="434" t="s">
        <v>1770</v>
      </c>
      <c r="D171" s="409" t="s">
        <v>2725</v>
      </c>
      <c r="E171" s="408">
        <v>100000</v>
      </c>
      <c r="F171" s="408">
        <v>100000</v>
      </c>
      <c r="G171" s="408"/>
      <c r="H171" s="408"/>
      <c r="I171" s="408" t="s">
        <v>888</v>
      </c>
      <c r="J171" s="189" t="s">
        <v>1767</v>
      </c>
      <c r="K171" s="415" t="s">
        <v>561</v>
      </c>
      <c r="L171" s="402"/>
    </row>
    <row r="172" spans="1:12" s="404" customFormat="1" ht="21.75" customHeight="1">
      <c r="A172" s="185"/>
      <c r="B172" s="406" t="s">
        <v>2724</v>
      </c>
      <c r="C172" s="434"/>
      <c r="D172" s="434"/>
      <c r="E172" s="408" t="s">
        <v>644</v>
      </c>
      <c r="F172" s="408" t="s">
        <v>644</v>
      </c>
      <c r="G172" s="408"/>
      <c r="H172" s="408"/>
      <c r="I172" s="408" t="s">
        <v>1768</v>
      </c>
      <c r="J172" s="189"/>
      <c r="K172" s="415"/>
      <c r="L172" s="402"/>
    </row>
    <row r="173" spans="1:12" s="404" customFormat="1">
      <c r="A173" s="185">
        <v>9</v>
      </c>
      <c r="B173" s="422" t="s">
        <v>1773</v>
      </c>
      <c r="C173" s="434" t="s">
        <v>1770</v>
      </c>
      <c r="D173" s="409" t="s">
        <v>1492</v>
      </c>
      <c r="E173" s="408">
        <v>100000</v>
      </c>
      <c r="F173" s="408">
        <v>100000</v>
      </c>
      <c r="G173" s="408"/>
      <c r="H173" s="408"/>
      <c r="I173" s="408" t="s">
        <v>888</v>
      </c>
      <c r="J173" s="189" t="s">
        <v>1767</v>
      </c>
      <c r="K173" s="415" t="s">
        <v>561</v>
      </c>
      <c r="L173" s="402"/>
    </row>
    <row r="174" spans="1:12" s="404" customFormat="1">
      <c r="A174" s="689"/>
      <c r="B174" s="690"/>
      <c r="C174" s="691"/>
      <c r="D174" s="691"/>
      <c r="E174" s="648" t="s">
        <v>644</v>
      </c>
      <c r="F174" s="648" t="s">
        <v>644</v>
      </c>
      <c r="G174" s="648"/>
      <c r="H174" s="648"/>
      <c r="I174" s="648" t="s">
        <v>1774</v>
      </c>
      <c r="J174" s="194"/>
      <c r="K174" s="649"/>
      <c r="L174" s="402"/>
    </row>
    <row r="175" spans="1:12">
      <c r="A175" s="51" t="s">
        <v>1512</v>
      </c>
      <c r="B175" s="51"/>
      <c r="C175" s="51"/>
      <c r="D175" s="51"/>
      <c r="E175" s="51"/>
      <c r="F175" s="51"/>
      <c r="G175" s="51"/>
      <c r="H175" s="98"/>
      <c r="I175" s="51"/>
      <c r="J175" s="743" t="s">
        <v>539</v>
      </c>
      <c r="K175" s="744"/>
    </row>
    <row r="176" spans="1:12">
      <c r="A176" s="51" t="s">
        <v>11</v>
      </c>
      <c r="B176" s="155" t="s">
        <v>1527</v>
      </c>
      <c r="C176" s="51"/>
      <c r="D176" s="51"/>
      <c r="E176" s="51"/>
      <c r="F176" s="51"/>
      <c r="G176" s="51"/>
      <c r="H176" s="98"/>
      <c r="I176" s="51"/>
      <c r="J176" s="51"/>
      <c r="K176" s="51"/>
    </row>
    <row r="177" spans="1:23">
      <c r="A177" s="53"/>
      <c r="B177" s="53"/>
      <c r="C177" s="53"/>
      <c r="D177" s="192" t="s">
        <v>14</v>
      </c>
      <c r="E177" s="740" t="s">
        <v>15</v>
      </c>
      <c r="F177" s="741"/>
      <c r="G177" s="741"/>
      <c r="H177" s="742"/>
      <c r="I177" s="192" t="s">
        <v>17</v>
      </c>
      <c r="J177" s="192" t="s">
        <v>19</v>
      </c>
      <c r="K177" s="55" t="s">
        <v>243</v>
      </c>
    </row>
    <row r="178" spans="1:23">
      <c r="A178" s="56" t="s">
        <v>12</v>
      </c>
      <c r="B178" s="56" t="s">
        <v>5</v>
      </c>
      <c r="C178" s="56" t="s">
        <v>13</v>
      </c>
      <c r="D178" s="57" t="s">
        <v>22</v>
      </c>
      <c r="E178" s="192">
        <v>2561</v>
      </c>
      <c r="F178" s="192">
        <v>2562</v>
      </c>
      <c r="G178" s="192">
        <v>2563</v>
      </c>
      <c r="H178" s="49">
        <v>2564</v>
      </c>
      <c r="I178" s="56" t="s">
        <v>18</v>
      </c>
      <c r="J178" s="56" t="s">
        <v>20</v>
      </c>
      <c r="K178" s="57" t="s">
        <v>42</v>
      </c>
    </row>
    <row r="179" spans="1:23">
      <c r="A179" s="56"/>
      <c r="B179" s="56"/>
      <c r="C179" s="56"/>
      <c r="D179" s="56" t="s">
        <v>23</v>
      </c>
      <c r="E179" s="56" t="s">
        <v>16</v>
      </c>
      <c r="F179" s="56" t="s">
        <v>16</v>
      </c>
      <c r="G179" s="56" t="s">
        <v>16</v>
      </c>
      <c r="H179" s="225" t="s">
        <v>16</v>
      </c>
      <c r="I179" s="56"/>
      <c r="J179" s="56"/>
      <c r="K179" s="57" t="s">
        <v>43</v>
      </c>
    </row>
    <row r="180" spans="1:23" s="404" customFormat="1">
      <c r="A180" s="419">
        <v>10</v>
      </c>
      <c r="B180" s="684" t="s">
        <v>1776</v>
      </c>
      <c r="C180" s="651" t="s">
        <v>1777</v>
      </c>
      <c r="D180" s="435" t="s">
        <v>1778</v>
      </c>
      <c r="E180" s="401">
        <v>50000</v>
      </c>
      <c r="F180" s="401">
        <v>50000</v>
      </c>
      <c r="G180" s="401">
        <v>50000</v>
      </c>
      <c r="H180" s="401">
        <v>50000</v>
      </c>
      <c r="I180" s="401" t="s">
        <v>888</v>
      </c>
      <c r="J180" s="650" t="s">
        <v>1779</v>
      </c>
      <c r="K180" s="660" t="s">
        <v>561</v>
      </c>
      <c r="L180" s="402"/>
    </row>
    <row r="181" spans="1:23" s="404" customFormat="1">
      <c r="A181" s="185"/>
      <c r="B181" s="422"/>
      <c r="C181" s="434"/>
      <c r="D181" s="434"/>
      <c r="E181" s="408" t="s">
        <v>644</v>
      </c>
      <c r="F181" s="408" t="s">
        <v>644</v>
      </c>
      <c r="G181" s="408" t="s">
        <v>644</v>
      </c>
      <c r="H181" s="408" t="s">
        <v>644</v>
      </c>
      <c r="I181" s="408" t="s">
        <v>1774</v>
      </c>
      <c r="J181" s="189"/>
      <c r="K181" s="415"/>
      <c r="L181" s="402"/>
    </row>
    <row r="182" spans="1:23" s="404" customFormat="1">
      <c r="A182" s="185">
        <v>11</v>
      </c>
      <c r="B182" s="422" t="s">
        <v>1780</v>
      </c>
      <c r="C182" s="434" t="s">
        <v>1777</v>
      </c>
      <c r="D182" s="409" t="s">
        <v>1778</v>
      </c>
      <c r="E182" s="408">
        <v>50000</v>
      </c>
      <c r="F182" s="408">
        <v>50000</v>
      </c>
      <c r="G182" s="408">
        <v>50000</v>
      </c>
      <c r="H182" s="408">
        <v>50000</v>
      </c>
      <c r="I182" s="408" t="s">
        <v>888</v>
      </c>
      <c r="J182" s="189" t="s">
        <v>1779</v>
      </c>
      <c r="K182" s="415" t="s">
        <v>561</v>
      </c>
      <c r="L182" s="402"/>
    </row>
    <row r="183" spans="1:23" s="404" customFormat="1">
      <c r="A183" s="682"/>
      <c r="B183" s="422" t="s">
        <v>1781</v>
      </c>
      <c r="C183" s="434"/>
      <c r="D183" s="434"/>
      <c r="E183" s="408" t="s">
        <v>644</v>
      </c>
      <c r="F183" s="408" t="s">
        <v>644</v>
      </c>
      <c r="G183" s="408" t="s">
        <v>644</v>
      </c>
      <c r="H183" s="408" t="s">
        <v>644</v>
      </c>
      <c r="I183" s="408" t="s">
        <v>1774</v>
      </c>
      <c r="J183" s="189"/>
      <c r="K183" s="415"/>
      <c r="L183" s="402"/>
    </row>
    <row r="184" spans="1:23" s="404" customFormat="1">
      <c r="A184" s="185">
        <v>12</v>
      </c>
      <c r="B184" s="406" t="s">
        <v>1782</v>
      </c>
      <c r="C184" s="434" t="s">
        <v>1783</v>
      </c>
      <c r="D184" s="189" t="s">
        <v>1789</v>
      </c>
      <c r="E184" s="408">
        <v>60000</v>
      </c>
      <c r="F184" s="408">
        <v>60000</v>
      </c>
      <c r="G184" s="408">
        <v>60000</v>
      </c>
      <c r="H184" s="408">
        <v>60000</v>
      </c>
      <c r="I184" s="408" t="s">
        <v>1517</v>
      </c>
      <c r="J184" s="189" t="s">
        <v>1784</v>
      </c>
      <c r="K184" s="415" t="s">
        <v>561</v>
      </c>
      <c r="L184" s="402"/>
    </row>
    <row r="185" spans="1:23" s="404" customFormat="1">
      <c r="A185" s="682"/>
      <c r="B185" s="422" t="s">
        <v>1790</v>
      </c>
      <c r="C185" s="434" t="s">
        <v>1791</v>
      </c>
      <c r="D185" s="669" t="s">
        <v>1792</v>
      </c>
      <c r="E185" s="408" t="s">
        <v>644</v>
      </c>
      <c r="F185" s="408" t="s">
        <v>644</v>
      </c>
      <c r="G185" s="408" t="s">
        <v>644</v>
      </c>
      <c r="H185" s="408" t="s">
        <v>644</v>
      </c>
      <c r="I185" s="408" t="s">
        <v>1708</v>
      </c>
      <c r="J185" s="189" t="s">
        <v>1793</v>
      </c>
      <c r="K185" s="415"/>
      <c r="L185" s="402"/>
    </row>
    <row r="186" spans="1:23" s="404" customFormat="1">
      <c r="A186" s="185"/>
      <c r="B186" s="406"/>
      <c r="C186" s="434"/>
      <c r="D186" s="189" t="s">
        <v>1794</v>
      </c>
      <c r="E186" s="408"/>
      <c r="F186" s="408"/>
      <c r="G186" s="408"/>
      <c r="H186" s="408"/>
      <c r="I186" s="408"/>
      <c r="J186" s="189" t="s">
        <v>1788</v>
      </c>
      <c r="K186" s="415"/>
      <c r="L186" s="402"/>
    </row>
    <row r="187" spans="1:23" s="404" customFormat="1">
      <c r="A187" s="185">
        <v>13</v>
      </c>
      <c r="B187" s="406" t="s">
        <v>1795</v>
      </c>
      <c r="C187" s="434" t="s">
        <v>1783</v>
      </c>
      <c r="D187" s="189" t="s">
        <v>1796</v>
      </c>
      <c r="E187" s="408">
        <v>30000</v>
      </c>
      <c r="F187" s="408">
        <v>30000</v>
      </c>
      <c r="G187" s="408">
        <v>30000</v>
      </c>
      <c r="H187" s="408">
        <v>30000</v>
      </c>
      <c r="I187" s="408" t="s">
        <v>1517</v>
      </c>
      <c r="J187" s="189" t="s">
        <v>1784</v>
      </c>
      <c r="K187" s="415" t="s">
        <v>561</v>
      </c>
      <c r="L187" s="402"/>
      <c r="M187" s="493"/>
      <c r="N187" s="493"/>
      <c r="O187" s="493"/>
      <c r="P187" s="493"/>
      <c r="Q187" s="493"/>
      <c r="R187" s="493"/>
      <c r="S187" s="493"/>
      <c r="T187" s="493"/>
      <c r="U187" s="493"/>
      <c r="V187" s="493"/>
      <c r="W187" s="493"/>
    </row>
    <row r="188" spans="1:23" s="404" customFormat="1">
      <c r="A188" s="682"/>
      <c r="B188" s="422" t="s">
        <v>1797</v>
      </c>
      <c r="C188" s="434" t="s">
        <v>1798</v>
      </c>
      <c r="D188" s="669"/>
      <c r="E188" s="408" t="s">
        <v>644</v>
      </c>
      <c r="F188" s="408" t="s">
        <v>644</v>
      </c>
      <c r="G188" s="408" t="s">
        <v>644</v>
      </c>
      <c r="H188" s="408" t="s">
        <v>644</v>
      </c>
      <c r="I188" s="408" t="s">
        <v>1708</v>
      </c>
      <c r="J188" s="189" t="s">
        <v>1799</v>
      </c>
      <c r="K188" s="415"/>
      <c r="L188" s="402"/>
      <c r="M188" s="680"/>
      <c r="N188" s="680"/>
      <c r="O188" s="692"/>
      <c r="P188" s="692"/>
      <c r="Q188" s="693"/>
      <c r="R188" s="693"/>
      <c r="S188" s="693"/>
      <c r="T188" s="693"/>
      <c r="U188" s="692"/>
      <c r="V188" s="692"/>
      <c r="W188" s="692"/>
    </row>
    <row r="189" spans="1:23" s="404" customFormat="1">
      <c r="A189" s="185"/>
      <c r="B189" s="406"/>
      <c r="C189" s="434"/>
      <c r="D189" s="189"/>
      <c r="E189" s="408"/>
      <c r="F189" s="408"/>
      <c r="G189" s="408"/>
      <c r="H189" s="408"/>
      <c r="I189" s="408"/>
      <c r="J189" s="189" t="s">
        <v>1800</v>
      </c>
      <c r="K189" s="415"/>
      <c r="L189" s="402"/>
      <c r="M189" s="493"/>
      <c r="N189" s="493"/>
      <c r="O189" s="493"/>
      <c r="P189" s="493"/>
      <c r="Q189" s="493"/>
      <c r="R189" s="493"/>
      <c r="S189" s="493"/>
      <c r="T189" s="493"/>
      <c r="U189" s="493"/>
      <c r="V189" s="493"/>
      <c r="W189" s="493"/>
    </row>
    <row r="190" spans="1:23" s="404" customFormat="1">
      <c r="A190" s="407">
        <v>14</v>
      </c>
      <c r="B190" s="422" t="s">
        <v>1801</v>
      </c>
      <c r="C190" s="434" t="s">
        <v>1802</v>
      </c>
      <c r="D190" s="669" t="s">
        <v>1803</v>
      </c>
      <c r="E190" s="408">
        <v>50000</v>
      </c>
      <c r="F190" s="408">
        <v>50000</v>
      </c>
      <c r="G190" s="408">
        <v>50000</v>
      </c>
      <c r="H190" s="408">
        <v>50000</v>
      </c>
      <c r="I190" s="408" t="s">
        <v>1517</v>
      </c>
      <c r="J190" s="189" t="s">
        <v>1804</v>
      </c>
      <c r="K190" s="415" t="s">
        <v>561</v>
      </c>
      <c r="L190" s="402"/>
      <c r="M190" s="493"/>
      <c r="N190" s="493"/>
      <c r="O190" s="493"/>
      <c r="P190" s="493"/>
      <c r="Q190" s="493"/>
      <c r="R190" s="493"/>
      <c r="S190" s="493"/>
      <c r="T190" s="493"/>
      <c r="U190" s="493"/>
      <c r="V190" s="493"/>
      <c r="W190" s="493"/>
    </row>
    <row r="191" spans="1:23" s="404" customFormat="1">
      <c r="A191" s="185"/>
      <c r="B191" s="406" t="s">
        <v>1805</v>
      </c>
      <c r="C191" s="434" t="s">
        <v>1806</v>
      </c>
      <c r="D191" s="434"/>
      <c r="E191" s="408" t="s">
        <v>644</v>
      </c>
      <c r="F191" s="408" t="s">
        <v>644</v>
      </c>
      <c r="G191" s="408" t="s">
        <v>644</v>
      </c>
      <c r="H191" s="408" t="s">
        <v>644</v>
      </c>
      <c r="I191" s="408" t="s">
        <v>1708</v>
      </c>
      <c r="J191" s="189" t="s">
        <v>1807</v>
      </c>
      <c r="K191" s="415"/>
      <c r="L191" s="402"/>
    </row>
    <row r="192" spans="1:23" s="404" customFormat="1">
      <c r="A192" s="185"/>
      <c r="B192" s="406"/>
      <c r="C192" s="434" t="s">
        <v>1808</v>
      </c>
      <c r="D192" s="189"/>
      <c r="E192" s="408"/>
      <c r="F192" s="408"/>
      <c r="G192" s="408"/>
      <c r="H192" s="408"/>
      <c r="I192" s="408"/>
      <c r="J192" s="189" t="s">
        <v>1809</v>
      </c>
      <c r="K192" s="415"/>
      <c r="L192" s="402"/>
    </row>
    <row r="193" spans="1:12" s="404" customFormat="1">
      <c r="A193" s="682"/>
      <c r="B193" s="422"/>
      <c r="C193" s="434"/>
      <c r="D193" s="189"/>
      <c r="E193" s="408"/>
      <c r="F193" s="408"/>
      <c r="G193" s="408"/>
      <c r="H193" s="408"/>
      <c r="I193" s="408"/>
      <c r="J193" s="189" t="s">
        <v>1810</v>
      </c>
      <c r="K193" s="415"/>
      <c r="L193" s="402"/>
    </row>
    <row r="194" spans="1:12" s="404" customFormat="1">
      <c r="A194" s="185">
        <v>15</v>
      </c>
      <c r="B194" s="406" t="s">
        <v>1811</v>
      </c>
      <c r="C194" s="434" t="s">
        <v>1812</v>
      </c>
      <c r="D194" s="434" t="s">
        <v>1813</v>
      </c>
      <c r="E194" s="408">
        <v>30000</v>
      </c>
      <c r="F194" s="408">
        <v>30000</v>
      </c>
      <c r="G194" s="408">
        <v>30000</v>
      </c>
      <c r="H194" s="408">
        <v>30000</v>
      </c>
      <c r="I194" s="408" t="s">
        <v>1517</v>
      </c>
      <c r="J194" s="189" t="s">
        <v>1814</v>
      </c>
      <c r="K194" s="415" t="s">
        <v>561</v>
      </c>
      <c r="L194" s="402"/>
    </row>
    <row r="195" spans="1:12" s="404" customFormat="1">
      <c r="A195" s="185"/>
      <c r="B195" s="406" t="s">
        <v>1815</v>
      </c>
      <c r="C195" s="434" t="s">
        <v>242</v>
      </c>
      <c r="D195" s="189" t="s">
        <v>1816</v>
      </c>
      <c r="E195" s="408" t="s">
        <v>644</v>
      </c>
      <c r="F195" s="408" t="s">
        <v>644</v>
      </c>
      <c r="G195" s="408" t="s">
        <v>644</v>
      </c>
      <c r="H195" s="408" t="s">
        <v>644</v>
      </c>
      <c r="I195" s="408" t="s">
        <v>1708</v>
      </c>
      <c r="J195" s="189" t="s">
        <v>1817</v>
      </c>
      <c r="K195" s="415"/>
      <c r="L195" s="402"/>
    </row>
    <row r="196" spans="1:12" s="404" customFormat="1">
      <c r="A196" s="185">
        <v>16</v>
      </c>
      <c r="B196" s="406" t="s">
        <v>1837</v>
      </c>
      <c r="C196" s="434" t="s">
        <v>1838</v>
      </c>
      <c r="D196" s="415" t="s">
        <v>1397</v>
      </c>
      <c r="E196" s="408">
        <v>50000</v>
      </c>
      <c r="F196" s="408">
        <v>50000</v>
      </c>
      <c r="G196" s="408">
        <v>50000</v>
      </c>
      <c r="H196" s="408">
        <v>50000</v>
      </c>
      <c r="I196" s="408" t="s">
        <v>1517</v>
      </c>
      <c r="J196" s="189" t="s">
        <v>1839</v>
      </c>
      <c r="K196" s="415" t="s">
        <v>561</v>
      </c>
      <c r="L196" s="402"/>
    </row>
    <row r="197" spans="1:12" s="404" customFormat="1">
      <c r="A197" s="682"/>
      <c r="B197" s="422" t="s">
        <v>1477</v>
      </c>
      <c r="C197" s="434" t="s">
        <v>1840</v>
      </c>
      <c r="D197" s="415"/>
      <c r="E197" s="408" t="s">
        <v>644</v>
      </c>
      <c r="F197" s="408" t="s">
        <v>644</v>
      </c>
      <c r="G197" s="408" t="s">
        <v>644</v>
      </c>
      <c r="H197" s="408" t="s">
        <v>644</v>
      </c>
      <c r="I197" s="408" t="s">
        <v>1708</v>
      </c>
      <c r="J197" s="189" t="s">
        <v>1841</v>
      </c>
      <c r="K197" s="415"/>
      <c r="L197" s="402"/>
    </row>
    <row r="198" spans="1:12" s="404" customFormat="1">
      <c r="A198" s="682"/>
      <c r="B198" s="422"/>
      <c r="C198" s="434"/>
      <c r="D198" s="415"/>
      <c r="E198" s="408"/>
      <c r="F198" s="408"/>
      <c r="G198" s="408"/>
      <c r="H198" s="408"/>
      <c r="I198" s="408"/>
      <c r="J198" s="189" t="s">
        <v>1842</v>
      </c>
      <c r="K198" s="415"/>
      <c r="L198" s="402"/>
    </row>
    <row r="199" spans="1:12">
      <c r="A199" s="201"/>
      <c r="B199" s="27"/>
      <c r="C199" s="36"/>
      <c r="D199" s="177"/>
      <c r="E199" s="176"/>
      <c r="F199" s="176"/>
      <c r="G199" s="176"/>
      <c r="H199" s="176"/>
      <c r="I199" s="176"/>
      <c r="J199" s="175"/>
      <c r="K199" s="177"/>
    </row>
    <row r="200" spans="1:12">
      <c r="A200" s="51" t="s">
        <v>1512</v>
      </c>
      <c r="B200" s="51"/>
      <c r="C200" s="51"/>
      <c r="D200" s="51"/>
      <c r="E200" s="51"/>
      <c r="F200" s="51"/>
      <c r="G200" s="51"/>
      <c r="H200" s="98"/>
      <c r="I200" s="51"/>
      <c r="J200" s="736" t="s">
        <v>539</v>
      </c>
      <c r="K200" s="737"/>
    </row>
    <row r="201" spans="1:12">
      <c r="A201" s="51" t="s">
        <v>11</v>
      </c>
      <c r="B201" s="155" t="s">
        <v>1527</v>
      </c>
      <c r="C201" s="51"/>
      <c r="D201" s="51"/>
      <c r="E201" s="51"/>
      <c r="F201" s="51"/>
      <c r="G201" s="51"/>
      <c r="H201" s="98"/>
      <c r="I201" s="51"/>
      <c r="J201" s="51"/>
      <c r="K201" s="51"/>
    </row>
    <row r="202" spans="1:12">
      <c r="A202" s="53"/>
      <c r="B202" s="53"/>
      <c r="C202" s="53"/>
      <c r="D202" s="192" t="s">
        <v>14</v>
      </c>
      <c r="E202" s="740" t="s">
        <v>15</v>
      </c>
      <c r="F202" s="741"/>
      <c r="G202" s="741"/>
      <c r="H202" s="742"/>
      <c r="I202" s="192" t="s">
        <v>17</v>
      </c>
      <c r="J202" s="192" t="s">
        <v>19</v>
      </c>
      <c r="K202" s="55" t="s">
        <v>243</v>
      </c>
    </row>
    <row r="203" spans="1:12">
      <c r="A203" s="56" t="s">
        <v>12</v>
      </c>
      <c r="B203" s="56" t="s">
        <v>5</v>
      </c>
      <c r="C203" s="56" t="s">
        <v>13</v>
      </c>
      <c r="D203" s="57" t="s">
        <v>22</v>
      </c>
      <c r="E203" s="192">
        <v>2561</v>
      </c>
      <c r="F203" s="192">
        <v>2562</v>
      </c>
      <c r="G203" s="192">
        <v>2563</v>
      </c>
      <c r="H203" s="49">
        <v>2564</v>
      </c>
      <c r="I203" s="56" t="s">
        <v>18</v>
      </c>
      <c r="J203" s="56" t="s">
        <v>20</v>
      </c>
      <c r="K203" s="57" t="s">
        <v>42</v>
      </c>
    </row>
    <row r="204" spans="1:12">
      <c r="A204" s="56"/>
      <c r="B204" s="56"/>
      <c r="C204" s="56"/>
      <c r="D204" s="56" t="s">
        <v>23</v>
      </c>
      <c r="E204" s="56" t="s">
        <v>16</v>
      </c>
      <c r="F204" s="56" t="s">
        <v>16</v>
      </c>
      <c r="G204" s="56" t="s">
        <v>16</v>
      </c>
      <c r="H204" s="225" t="s">
        <v>16</v>
      </c>
      <c r="I204" s="56"/>
      <c r="J204" s="56"/>
      <c r="K204" s="57" t="s">
        <v>43</v>
      </c>
    </row>
    <row r="205" spans="1:12" s="404" customFormat="1">
      <c r="A205" s="398">
        <v>17</v>
      </c>
      <c r="B205" s="399" t="s">
        <v>1818</v>
      </c>
      <c r="C205" s="399" t="s">
        <v>1783</v>
      </c>
      <c r="D205" s="650" t="s">
        <v>2732</v>
      </c>
      <c r="E205" s="401">
        <v>30000</v>
      </c>
      <c r="F205" s="401">
        <v>30000</v>
      </c>
      <c r="G205" s="401">
        <v>30000</v>
      </c>
      <c r="H205" s="401">
        <v>30000</v>
      </c>
      <c r="I205" s="401" t="s">
        <v>1517</v>
      </c>
      <c r="J205" s="650" t="s">
        <v>1784</v>
      </c>
      <c r="K205" s="660" t="s">
        <v>561</v>
      </c>
      <c r="L205" s="402"/>
    </row>
    <row r="206" spans="1:12" s="404" customFormat="1">
      <c r="A206" s="667"/>
      <c r="B206" s="422" t="s">
        <v>2735</v>
      </c>
      <c r="C206" s="406" t="s">
        <v>1786</v>
      </c>
      <c r="D206" s="189" t="s">
        <v>2733</v>
      </c>
      <c r="E206" s="408" t="s">
        <v>644</v>
      </c>
      <c r="F206" s="408" t="s">
        <v>644</v>
      </c>
      <c r="G206" s="408" t="s">
        <v>644</v>
      </c>
      <c r="H206" s="408" t="s">
        <v>644</v>
      </c>
      <c r="I206" s="408" t="s">
        <v>1708</v>
      </c>
      <c r="J206" s="189" t="s">
        <v>1787</v>
      </c>
      <c r="K206" s="415"/>
      <c r="L206" s="402"/>
    </row>
    <row r="207" spans="1:12" s="404" customFormat="1">
      <c r="A207" s="405"/>
      <c r="B207" s="406" t="s">
        <v>2736</v>
      </c>
      <c r="C207" s="434"/>
      <c r="D207" s="189" t="s">
        <v>1819</v>
      </c>
      <c r="E207" s="408"/>
      <c r="F207" s="408"/>
      <c r="G207" s="408"/>
      <c r="H207" s="408"/>
      <c r="I207" s="408"/>
      <c r="J207" s="189" t="s">
        <v>1788</v>
      </c>
      <c r="K207" s="415"/>
      <c r="L207" s="402"/>
    </row>
    <row r="208" spans="1:12" s="404" customFormat="1">
      <c r="A208" s="405">
        <v>18</v>
      </c>
      <c r="B208" s="406" t="s">
        <v>1820</v>
      </c>
      <c r="C208" s="434" t="s">
        <v>1783</v>
      </c>
      <c r="D208" s="189" t="s">
        <v>1821</v>
      </c>
      <c r="E208" s="408">
        <v>10000</v>
      </c>
      <c r="F208" s="408">
        <v>10000</v>
      </c>
      <c r="G208" s="408">
        <v>10000</v>
      </c>
      <c r="H208" s="408">
        <v>10000</v>
      </c>
      <c r="I208" s="408" t="s">
        <v>1517</v>
      </c>
      <c r="J208" s="189" t="s">
        <v>1784</v>
      </c>
      <c r="K208" s="415" t="s">
        <v>561</v>
      </c>
      <c r="L208" s="402"/>
    </row>
    <row r="209" spans="1:12" s="404" customFormat="1">
      <c r="A209" s="667"/>
      <c r="B209" s="422" t="s">
        <v>1145</v>
      </c>
      <c r="C209" s="434" t="s">
        <v>1791</v>
      </c>
      <c r="D209" s="669"/>
      <c r="E209" s="408" t="s">
        <v>644</v>
      </c>
      <c r="F209" s="408" t="s">
        <v>644</v>
      </c>
      <c r="G209" s="408" t="s">
        <v>644</v>
      </c>
      <c r="H209" s="408" t="s">
        <v>644</v>
      </c>
      <c r="I209" s="408" t="s">
        <v>1822</v>
      </c>
      <c r="J209" s="189" t="s">
        <v>1793</v>
      </c>
      <c r="K209" s="415"/>
      <c r="L209" s="402"/>
    </row>
    <row r="210" spans="1:12" s="404" customFormat="1">
      <c r="A210" s="405"/>
      <c r="B210" s="406"/>
      <c r="C210" s="434"/>
      <c r="D210" s="189"/>
      <c r="E210" s="408"/>
      <c r="F210" s="408"/>
      <c r="G210" s="408"/>
      <c r="H210" s="408"/>
      <c r="I210" s="408"/>
      <c r="J210" s="189" t="s">
        <v>1788</v>
      </c>
      <c r="K210" s="415"/>
      <c r="L210" s="402"/>
    </row>
    <row r="211" spans="1:12" s="404" customFormat="1">
      <c r="A211" s="405">
        <v>19</v>
      </c>
      <c r="B211" s="406" t="s">
        <v>2730</v>
      </c>
      <c r="C211" s="434" t="s">
        <v>1783</v>
      </c>
      <c r="D211" s="189" t="s">
        <v>1789</v>
      </c>
      <c r="E211" s="408">
        <v>20000</v>
      </c>
      <c r="F211" s="408">
        <v>20000</v>
      </c>
      <c r="G211" s="408">
        <v>20000</v>
      </c>
      <c r="H211" s="408">
        <v>20000</v>
      </c>
      <c r="I211" s="408" t="s">
        <v>1517</v>
      </c>
      <c r="J211" s="189" t="s">
        <v>1784</v>
      </c>
      <c r="K211" s="415" t="s">
        <v>561</v>
      </c>
      <c r="L211" s="402"/>
    </row>
    <row r="212" spans="1:12" s="404" customFormat="1">
      <c r="A212" s="667"/>
      <c r="B212" s="422" t="s">
        <v>2731</v>
      </c>
      <c r="C212" s="434" t="s">
        <v>1791</v>
      </c>
      <c r="D212" s="669" t="s">
        <v>1792</v>
      </c>
      <c r="E212" s="408" t="s">
        <v>644</v>
      </c>
      <c r="F212" s="408" t="s">
        <v>644</v>
      </c>
      <c r="G212" s="408" t="s">
        <v>644</v>
      </c>
      <c r="H212" s="408" t="s">
        <v>644</v>
      </c>
      <c r="I212" s="408" t="s">
        <v>1708</v>
      </c>
      <c r="J212" s="189" t="s">
        <v>1793</v>
      </c>
      <c r="K212" s="415"/>
      <c r="L212" s="402"/>
    </row>
    <row r="213" spans="1:12" s="404" customFormat="1">
      <c r="A213" s="405">
        <v>20</v>
      </c>
      <c r="B213" s="406" t="s">
        <v>1823</v>
      </c>
      <c r="C213" s="434" t="s">
        <v>1824</v>
      </c>
      <c r="D213" s="189" t="s">
        <v>1825</v>
      </c>
      <c r="E213" s="408">
        <v>20000</v>
      </c>
      <c r="F213" s="408">
        <v>20000</v>
      </c>
      <c r="G213" s="408">
        <v>20000</v>
      </c>
      <c r="H213" s="408">
        <v>20000</v>
      </c>
      <c r="I213" s="408" t="s">
        <v>1517</v>
      </c>
      <c r="J213" s="189" t="s">
        <v>1784</v>
      </c>
      <c r="K213" s="415" t="s">
        <v>561</v>
      </c>
      <c r="L213" s="402"/>
    </row>
    <row r="214" spans="1:12" s="404" customFormat="1">
      <c r="A214" s="409"/>
      <c r="B214" s="422"/>
      <c r="C214" s="434" t="s">
        <v>1826</v>
      </c>
      <c r="D214" s="669"/>
      <c r="E214" s="408" t="s">
        <v>644</v>
      </c>
      <c r="F214" s="408" t="s">
        <v>644</v>
      </c>
      <c r="G214" s="408" t="s">
        <v>644</v>
      </c>
      <c r="H214" s="408" t="s">
        <v>644</v>
      </c>
      <c r="I214" s="408" t="s">
        <v>1708</v>
      </c>
      <c r="J214" s="189" t="s">
        <v>1793</v>
      </c>
      <c r="K214" s="415"/>
      <c r="L214" s="402"/>
    </row>
    <row r="215" spans="1:12" s="404" customFormat="1">
      <c r="A215" s="405"/>
      <c r="B215" s="406"/>
      <c r="C215" s="434" t="s">
        <v>1827</v>
      </c>
      <c r="D215" s="434"/>
      <c r="E215" s="408"/>
      <c r="F215" s="408"/>
      <c r="G215" s="408"/>
      <c r="H215" s="408"/>
      <c r="I215" s="408"/>
      <c r="J215" s="189"/>
      <c r="K215" s="415"/>
      <c r="L215" s="402"/>
    </row>
    <row r="216" spans="1:12" s="404" customFormat="1">
      <c r="A216" s="405">
        <v>21</v>
      </c>
      <c r="B216" s="422" t="s">
        <v>1828</v>
      </c>
      <c r="C216" s="434" t="s">
        <v>1783</v>
      </c>
      <c r="D216" s="669" t="s">
        <v>1843</v>
      </c>
      <c r="E216" s="408">
        <v>40000</v>
      </c>
      <c r="F216" s="408">
        <v>40000</v>
      </c>
      <c r="G216" s="408">
        <v>40000</v>
      </c>
      <c r="H216" s="408">
        <v>40000</v>
      </c>
      <c r="I216" s="408" t="s">
        <v>1517</v>
      </c>
      <c r="J216" s="189" t="s">
        <v>1829</v>
      </c>
      <c r="K216" s="415" t="s">
        <v>561</v>
      </c>
      <c r="L216" s="402"/>
    </row>
    <row r="217" spans="1:12" s="404" customFormat="1">
      <c r="A217" s="405"/>
      <c r="B217" s="406"/>
      <c r="C217" s="434" t="s">
        <v>1830</v>
      </c>
      <c r="D217" s="434" t="s">
        <v>1844</v>
      </c>
      <c r="E217" s="408" t="s">
        <v>644</v>
      </c>
      <c r="F217" s="408" t="s">
        <v>644</v>
      </c>
      <c r="G217" s="408" t="s">
        <v>644</v>
      </c>
      <c r="H217" s="408" t="s">
        <v>644</v>
      </c>
      <c r="I217" s="408" t="s">
        <v>1708</v>
      </c>
      <c r="J217" s="189"/>
      <c r="K217" s="415"/>
      <c r="L217" s="402"/>
    </row>
    <row r="218" spans="1:12" s="404" customFormat="1">
      <c r="A218" s="405"/>
      <c r="B218" s="434"/>
      <c r="C218" s="434" t="s">
        <v>1831</v>
      </c>
      <c r="D218" s="189"/>
      <c r="E218" s="408"/>
      <c r="F218" s="408"/>
      <c r="G218" s="408"/>
      <c r="H218" s="408"/>
      <c r="I218" s="408"/>
      <c r="J218" s="189"/>
      <c r="K218" s="415"/>
      <c r="L218" s="402"/>
    </row>
    <row r="219" spans="1:12" s="404" customFormat="1">
      <c r="A219" s="405">
        <v>22</v>
      </c>
      <c r="B219" s="406" t="s">
        <v>1849</v>
      </c>
      <c r="C219" s="434" t="s">
        <v>1783</v>
      </c>
      <c r="D219" s="189" t="s">
        <v>1848</v>
      </c>
      <c r="E219" s="408">
        <v>5000</v>
      </c>
      <c r="F219" s="408">
        <v>5000</v>
      </c>
      <c r="G219" s="408">
        <v>5000</v>
      </c>
      <c r="H219" s="408">
        <v>5000</v>
      </c>
      <c r="I219" s="408" t="s">
        <v>1517</v>
      </c>
      <c r="J219" s="189" t="s">
        <v>1784</v>
      </c>
      <c r="K219" s="415" t="s">
        <v>561</v>
      </c>
      <c r="L219" s="402"/>
    </row>
    <row r="220" spans="1:12" s="404" customFormat="1">
      <c r="A220" s="667"/>
      <c r="B220" s="422" t="s">
        <v>1845</v>
      </c>
      <c r="C220" s="434" t="s">
        <v>1846</v>
      </c>
      <c r="D220" s="669"/>
      <c r="E220" s="408" t="s">
        <v>644</v>
      </c>
      <c r="F220" s="408" t="s">
        <v>644</v>
      </c>
      <c r="G220" s="408" t="s">
        <v>644</v>
      </c>
      <c r="H220" s="408" t="s">
        <v>644</v>
      </c>
      <c r="I220" s="408" t="s">
        <v>1708</v>
      </c>
      <c r="J220" s="189"/>
      <c r="K220" s="415"/>
      <c r="L220" s="402"/>
    </row>
    <row r="221" spans="1:12" s="404" customFormat="1">
      <c r="A221" s="405">
        <v>23</v>
      </c>
      <c r="B221" s="406" t="s">
        <v>1849</v>
      </c>
      <c r="C221" s="434" t="s">
        <v>1783</v>
      </c>
      <c r="D221" s="189" t="s">
        <v>1848</v>
      </c>
      <c r="E221" s="408">
        <v>5000</v>
      </c>
      <c r="F221" s="408">
        <v>5000</v>
      </c>
      <c r="G221" s="408">
        <v>5000</v>
      </c>
      <c r="H221" s="408">
        <v>5000</v>
      </c>
      <c r="I221" s="408" t="s">
        <v>1517</v>
      </c>
      <c r="J221" s="189" t="s">
        <v>1784</v>
      </c>
      <c r="K221" s="415" t="s">
        <v>561</v>
      </c>
      <c r="L221" s="402"/>
    </row>
    <row r="222" spans="1:12" s="404" customFormat="1">
      <c r="A222" s="667"/>
      <c r="B222" s="422" t="s">
        <v>1847</v>
      </c>
      <c r="C222" s="434" t="s">
        <v>1846</v>
      </c>
      <c r="D222" s="669"/>
      <c r="E222" s="408" t="s">
        <v>644</v>
      </c>
      <c r="F222" s="408" t="s">
        <v>644</v>
      </c>
      <c r="G222" s="408" t="s">
        <v>644</v>
      </c>
      <c r="H222" s="408" t="s">
        <v>644</v>
      </c>
      <c r="I222" s="408" t="s">
        <v>1708</v>
      </c>
      <c r="J222" s="189"/>
      <c r="K222" s="415"/>
      <c r="L222" s="402"/>
    </row>
    <row r="223" spans="1:12" s="404" customFormat="1">
      <c r="A223" s="405">
        <v>24</v>
      </c>
      <c r="B223" s="406" t="s">
        <v>2734</v>
      </c>
      <c r="C223" s="406" t="s">
        <v>1851</v>
      </c>
      <c r="D223" s="415" t="s">
        <v>1397</v>
      </c>
      <c r="E223" s="408">
        <v>30000</v>
      </c>
      <c r="F223" s="408">
        <v>30000</v>
      </c>
      <c r="G223" s="408">
        <v>30000</v>
      </c>
      <c r="H223" s="408">
        <v>30000</v>
      </c>
      <c r="I223" s="408" t="s">
        <v>1517</v>
      </c>
      <c r="J223" s="189" t="s">
        <v>1852</v>
      </c>
      <c r="K223" s="415" t="s">
        <v>561</v>
      </c>
      <c r="L223" s="402"/>
    </row>
    <row r="224" spans="1:12" s="404" customFormat="1">
      <c r="A224" s="465"/>
      <c r="B224" s="690"/>
      <c r="C224" s="412" t="s">
        <v>1854</v>
      </c>
      <c r="D224" s="694"/>
      <c r="E224" s="648" t="s">
        <v>644</v>
      </c>
      <c r="F224" s="648" t="s">
        <v>644</v>
      </c>
      <c r="G224" s="648" t="s">
        <v>644</v>
      </c>
      <c r="H224" s="648" t="s">
        <v>644</v>
      </c>
      <c r="I224" s="648" t="s">
        <v>1855</v>
      </c>
      <c r="J224" s="194" t="s">
        <v>1856</v>
      </c>
      <c r="K224" s="649"/>
      <c r="L224" s="402"/>
    </row>
    <row r="225" spans="1:12">
      <c r="A225" s="51" t="s">
        <v>1512</v>
      </c>
      <c r="B225" s="51"/>
      <c r="C225" s="51"/>
      <c r="D225" s="51"/>
      <c r="E225" s="51"/>
      <c r="F225" s="51"/>
      <c r="G225" s="51"/>
      <c r="H225" s="98"/>
      <c r="I225" s="51"/>
      <c r="J225" s="736" t="s">
        <v>539</v>
      </c>
      <c r="K225" s="737"/>
    </row>
    <row r="226" spans="1:12">
      <c r="A226" s="51" t="s">
        <v>11</v>
      </c>
      <c r="B226" s="155" t="s">
        <v>1527</v>
      </c>
      <c r="C226" s="51"/>
      <c r="D226" s="51"/>
      <c r="E226" s="51"/>
      <c r="F226" s="51"/>
      <c r="G226" s="51"/>
      <c r="H226" s="98"/>
      <c r="I226" s="51"/>
      <c r="J226" s="51"/>
      <c r="K226" s="51"/>
    </row>
    <row r="227" spans="1:12">
      <c r="A227" s="53"/>
      <c r="B227" s="53"/>
      <c r="C227" s="53"/>
      <c r="D227" s="192" t="s">
        <v>14</v>
      </c>
      <c r="E227" s="740" t="s">
        <v>15</v>
      </c>
      <c r="F227" s="741"/>
      <c r="G227" s="741"/>
      <c r="H227" s="742"/>
      <c r="I227" s="192" t="s">
        <v>17</v>
      </c>
      <c r="J227" s="192" t="s">
        <v>19</v>
      </c>
      <c r="K227" s="55" t="s">
        <v>243</v>
      </c>
    </row>
    <row r="228" spans="1:12">
      <c r="A228" s="56" t="s">
        <v>12</v>
      </c>
      <c r="B228" s="56" t="s">
        <v>5</v>
      </c>
      <c r="C228" s="56" t="s">
        <v>13</v>
      </c>
      <c r="D228" s="57" t="s">
        <v>22</v>
      </c>
      <c r="E228" s="192">
        <v>2561</v>
      </c>
      <c r="F228" s="192">
        <v>2562</v>
      </c>
      <c r="G228" s="192">
        <v>2563</v>
      </c>
      <c r="H228" s="49">
        <v>2564</v>
      </c>
      <c r="I228" s="56" t="s">
        <v>18</v>
      </c>
      <c r="J228" s="56" t="s">
        <v>20</v>
      </c>
      <c r="K228" s="57" t="s">
        <v>42</v>
      </c>
    </row>
    <row r="229" spans="1:12">
      <c r="A229" s="56"/>
      <c r="B229" s="56"/>
      <c r="C229" s="56"/>
      <c r="D229" s="56" t="s">
        <v>23</v>
      </c>
      <c r="E229" s="56" t="s">
        <v>16</v>
      </c>
      <c r="F229" s="56" t="s">
        <v>16</v>
      </c>
      <c r="G229" s="56" t="s">
        <v>16</v>
      </c>
      <c r="H229" s="225" t="s">
        <v>16</v>
      </c>
      <c r="I229" s="56"/>
      <c r="J229" s="56"/>
      <c r="K229" s="57" t="s">
        <v>43</v>
      </c>
    </row>
    <row r="230" spans="1:12" s="404" customFormat="1">
      <c r="A230" s="419">
        <v>25</v>
      </c>
      <c r="B230" s="399" t="s">
        <v>1850</v>
      </c>
      <c r="C230" s="399" t="s">
        <v>1851</v>
      </c>
      <c r="D230" s="423" t="s">
        <v>1397</v>
      </c>
      <c r="E230" s="401">
        <v>50000</v>
      </c>
      <c r="F230" s="401">
        <v>50000</v>
      </c>
      <c r="G230" s="401">
        <v>50000</v>
      </c>
      <c r="H230" s="401">
        <v>50000</v>
      </c>
      <c r="I230" s="401" t="s">
        <v>1517</v>
      </c>
      <c r="J230" s="650" t="s">
        <v>1852</v>
      </c>
      <c r="K230" s="660" t="s">
        <v>561</v>
      </c>
      <c r="L230" s="688"/>
    </row>
    <row r="231" spans="1:12" s="404" customFormat="1">
      <c r="A231" s="682"/>
      <c r="B231" s="422" t="s">
        <v>1853</v>
      </c>
      <c r="C231" s="406" t="s">
        <v>1854</v>
      </c>
      <c r="D231" s="422"/>
      <c r="E231" s="408" t="s">
        <v>644</v>
      </c>
      <c r="F231" s="408" t="s">
        <v>644</v>
      </c>
      <c r="G231" s="408" t="s">
        <v>644</v>
      </c>
      <c r="H231" s="408" t="s">
        <v>644</v>
      </c>
      <c r="I231" s="408" t="s">
        <v>1855</v>
      </c>
      <c r="J231" s="189" t="s">
        <v>1856</v>
      </c>
      <c r="K231" s="415"/>
      <c r="L231" s="688"/>
    </row>
    <row r="232" spans="1:12" s="404" customFormat="1">
      <c r="A232" s="185"/>
      <c r="B232" s="406"/>
      <c r="C232" s="406"/>
      <c r="D232" s="417"/>
      <c r="E232" s="408"/>
      <c r="F232" s="408"/>
      <c r="G232" s="408"/>
      <c r="H232" s="408"/>
      <c r="I232" s="408"/>
      <c r="J232" s="189"/>
      <c r="K232" s="415"/>
      <c r="L232" s="688"/>
    </row>
    <row r="233" spans="1:12" s="404" customFormat="1">
      <c r="A233" s="185">
        <v>26</v>
      </c>
      <c r="B233" s="422" t="s">
        <v>1857</v>
      </c>
      <c r="C233" s="406" t="s">
        <v>1858</v>
      </c>
      <c r="D233" s="417" t="s">
        <v>1089</v>
      </c>
      <c r="E233" s="408">
        <v>50000</v>
      </c>
      <c r="F233" s="408">
        <v>50000</v>
      </c>
      <c r="G233" s="408">
        <v>50000</v>
      </c>
      <c r="H233" s="408">
        <v>50000</v>
      </c>
      <c r="I233" s="408" t="s">
        <v>1833</v>
      </c>
      <c r="J233" s="189" t="s">
        <v>1839</v>
      </c>
      <c r="K233" s="415" t="s">
        <v>561</v>
      </c>
      <c r="L233" s="688"/>
    </row>
    <row r="234" spans="1:12" s="404" customFormat="1">
      <c r="A234" s="682"/>
      <c r="B234" s="406" t="s">
        <v>1834</v>
      </c>
      <c r="C234" s="406" t="s">
        <v>1859</v>
      </c>
      <c r="D234" s="417"/>
      <c r="E234" s="408" t="s">
        <v>644</v>
      </c>
      <c r="F234" s="408" t="s">
        <v>644</v>
      </c>
      <c r="G234" s="408" t="s">
        <v>644</v>
      </c>
      <c r="H234" s="408" t="s">
        <v>644</v>
      </c>
      <c r="I234" s="408" t="s">
        <v>1860</v>
      </c>
      <c r="J234" s="189" t="s">
        <v>1841</v>
      </c>
      <c r="K234" s="415"/>
      <c r="L234" s="688"/>
    </row>
    <row r="235" spans="1:12" s="404" customFormat="1">
      <c r="A235" s="185"/>
      <c r="B235" s="406"/>
      <c r="C235" s="406"/>
      <c r="D235" s="189"/>
      <c r="E235" s="408"/>
      <c r="F235" s="408"/>
      <c r="G235" s="408"/>
      <c r="H235" s="408"/>
      <c r="I235" s="408"/>
      <c r="J235" s="189" t="s">
        <v>1842</v>
      </c>
      <c r="K235" s="415"/>
      <c r="L235" s="688"/>
    </row>
    <row r="236" spans="1:12" s="404" customFormat="1">
      <c r="A236" s="407">
        <v>27</v>
      </c>
      <c r="B236" s="422" t="s">
        <v>1861</v>
      </c>
      <c r="C236" s="406" t="s">
        <v>1862</v>
      </c>
      <c r="D236" s="415" t="s">
        <v>1492</v>
      </c>
      <c r="E236" s="408">
        <v>50000</v>
      </c>
      <c r="F236" s="408">
        <v>50000</v>
      </c>
      <c r="G236" s="408">
        <v>50000</v>
      </c>
      <c r="H236" s="408">
        <v>50000</v>
      </c>
      <c r="I236" s="408" t="s">
        <v>1833</v>
      </c>
      <c r="J236" s="189" t="s">
        <v>1863</v>
      </c>
      <c r="K236" s="415" t="s">
        <v>561</v>
      </c>
      <c r="L236" s="688"/>
    </row>
    <row r="237" spans="1:12" s="404" customFormat="1">
      <c r="A237" s="185"/>
      <c r="B237" s="406" t="s">
        <v>1951</v>
      </c>
      <c r="C237" s="406" t="s">
        <v>1864</v>
      </c>
      <c r="D237" s="189"/>
      <c r="E237" s="408" t="s">
        <v>644</v>
      </c>
      <c r="F237" s="408" t="s">
        <v>644</v>
      </c>
      <c r="G237" s="408" t="s">
        <v>644</v>
      </c>
      <c r="H237" s="408" t="s">
        <v>644</v>
      </c>
      <c r="I237" s="408" t="s">
        <v>1865</v>
      </c>
      <c r="J237" s="189" t="s">
        <v>1864</v>
      </c>
      <c r="K237" s="415"/>
      <c r="L237" s="688"/>
    </row>
    <row r="238" spans="1:12" s="404" customFormat="1">
      <c r="A238" s="185"/>
      <c r="B238" s="422" t="s">
        <v>1952</v>
      </c>
      <c r="C238" s="406"/>
      <c r="D238" s="189"/>
      <c r="E238" s="408"/>
      <c r="F238" s="408"/>
      <c r="G238" s="408"/>
      <c r="H238" s="408"/>
      <c r="I238" s="408"/>
      <c r="J238" s="189"/>
      <c r="K238" s="415"/>
      <c r="L238" s="688"/>
    </row>
    <row r="239" spans="1:12" s="404" customFormat="1">
      <c r="A239" s="185">
        <v>28</v>
      </c>
      <c r="B239" s="406" t="s">
        <v>1866</v>
      </c>
      <c r="C239" s="406" t="s">
        <v>1838</v>
      </c>
      <c r="D239" s="407" t="s">
        <v>1492</v>
      </c>
      <c r="E239" s="408">
        <v>30000</v>
      </c>
      <c r="F239" s="408"/>
      <c r="G239" s="408"/>
      <c r="H239" s="408"/>
      <c r="I239" s="408" t="s">
        <v>1517</v>
      </c>
      <c r="J239" s="189" t="s">
        <v>1839</v>
      </c>
      <c r="K239" s="415" t="s">
        <v>561</v>
      </c>
      <c r="L239" s="688"/>
    </row>
    <row r="240" spans="1:12" s="404" customFormat="1">
      <c r="A240" s="185"/>
      <c r="B240" s="406"/>
      <c r="C240" s="406" t="s">
        <v>1840</v>
      </c>
      <c r="D240" s="417"/>
      <c r="E240" s="408" t="s">
        <v>644</v>
      </c>
      <c r="F240" s="408"/>
      <c r="G240" s="408"/>
      <c r="H240" s="408"/>
      <c r="I240" s="408" t="s">
        <v>1708</v>
      </c>
      <c r="J240" s="189" t="s">
        <v>1841</v>
      </c>
      <c r="K240" s="415"/>
      <c r="L240" s="688"/>
    </row>
    <row r="241" spans="1:12" s="404" customFormat="1">
      <c r="A241" s="185">
        <v>29</v>
      </c>
      <c r="B241" s="406" t="s">
        <v>1884</v>
      </c>
      <c r="C241" s="406" t="s">
        <v>1885</v>
      </c>
      <c r="D241" s="407" t="s">
        <v>1397</v>
      </c>
      <c r="E241" s="408">
        <v>30000</v>
      </c>
      <c r="F241" s="408">
        <v>30000</v>
      </c>
      <c r="G241" s="408">
        <v>30000</v>
      </c>
      <c r="H241" s="408">
        <v>30000</v>
      </c>
      <c r="I241" s="408" t="s">
        <v>1872</v>
      </c>
      <c r="J241" s="189" t="s">
        <v>1886</v>
      </c>
      <c r="K241" s="415" t="s">
        <v>561</v>
      </c>
      <c r="L241" s="688"/>
    </row>
    <row r="242" spans="1:12" s="404" customFormat="1">
      <c r="A242" s="185"/>
      <c r="B242" s="406"/>
      <c r="C242" s="406"/>
      <c r="D242" s="417"/>
      <c r="E242" s="408" t="s">
        <v>644</v>
      </c>
      <c r="F242" s="408" t="s">
        <v>644</v>
      </c>
      <c r="G242" s="408" t="s">
        <v>644</v>
      </c>
      <c r="H242" s="408" t="s">
        <v>644</v>
      </c>
      <c r="I242" s="408" t="s">
        <v>1887</v>
      </c>
      <c r="J242" s="189"/>
      <c r="K242" s="415"/>
      <c r="L242" s="688"/>
    </row>
    <row r="243" spans="1:12" s="404" customFormat="1">
      <c r="A243" s="185">
        <v>30</v>
      </c>
      <c r="B243" s="422" t="s">
        <v>1888</v>
      </c>
      <c r="C243" s="406" t="s">
        <v>1889</v>
      </c>
      <c r="D243" s="416" t="s">
        <v>1397</v>
      </c>
      <c r="E243" s="408">
        <v>20000</v>
      </c>
      <c r="F243" s="408">
        <v>20000</v>
      </c>
      <c r="G243" s="408">
        <v>20000</v>
      </c>
      <c r="H243" s="408">
        <v>20000</v>
      </c>
      <c r="I243" s="408" t="s">
        <v>1517</v>
      </c>
      <c r="J243" s="670" t="s">
        <v>1890</v>
      </c>
      <c r="K243" s="415" t="s">
        <v>561</v>
      </c>
      <c r="L243" s="688"/>
    </row>
    <row r="244" spans="1:12" s="404" customFormat="1">
      <c r="A244" s="407"/>
      <c r="B244" s="422" t="s">
        <v>1891</v>
      </c>
      <c r="C244" s="406" t="s">
        <v>1798</v>
      </c>
      <c r="D244" s="669"/>
      <c r="E244" s="408" t="s">
        <v>644</v>
      </c>
      <c r="F244" s="408" t="s">
        <v>644</v>
      </c>
      <c r="G244" s="408" t="s">
        <v>644</v>
      </c>
      <c r="H244" s="408" t="s">
        <v>644</v>
      </c>
      <c r="I244" s="408" t="s">
        <v>1708</v>
      </c>
      <c r="J244" s="189"/>
      <c r="K244" s="415"/>
      <c r="L244" s="688"/>
    </row>
    <row r="245" spans="1:12" s="404" customFormat="1">
      <c r="A245" s="185">
        <v>31</v>
      </c>
      <c r="B245" s="422" t="s">
        <v>2737</v>
      </c>
      <c r="C245" s="406" t="s">
        <v>1889</v>
      </c>
      <c r="D245" s="416" t="s">
        <v>1397</v>
      </c>
      <c r="E245" s="408">
        <v>20000</v>
      </c>
      <c r="F245" s="408">
        <v>20000</v>
      </c>
      <c r="G245" s="408">
        <v>20000</v>
      </c>
      <c r="H245" s="408">
        <v>20000</v>
      </c>
      <c r="I245" s="408" t="s">
        <v>1517</v>
      </c>
      <c r="J245" s="670" t="s">
        <v>1890</v>
      </c>
      <c r="K245" s="415" t="s">
        <v>561</v>
      </c>
      <c r="L245" s="688"/>
    </row>
    <row r="246" spans="1:12" s="404" customFormat="1">
      <c r="A246" s="407"/>
      <c r="B246" s="422" t="s">
        <v>2738</v>
      </c>
      <c r="C246" s="406" t="s">
        <v>1798</v>
      </c>
      <c r="D246" s="669"/>
      <c r="E246" s="408" t="s">
        <v>644</v>
      </c>
      <c r="F246" s="408" t="s">
        <v>644</v>
      </c>
      <c r="G246" s="408" t="s">
        <v>644</v>
      </c>
      <c r="H246" s="408" t="s">
        <v>644</v>
      </c>
      <c r="I246" s="408" t="s">
        <v>1708</v>
      </c>
      <c r="J246" s="189"/>
      <c r="K246" s="415"/>
      <c r="L246" s="688"/>
    </row>
    <row r="247" spans="1:12">
      <c r="A247" s="160"/>
      <c r="B247" s="26"/>
      <c r="C247" s="26"/>
      <c r="D247" s="172"/>
      <c r="E247" s="165"/>
      <c r="F247" s="165"/>
      <c r="G247" s="165"/>
      <c r="H247" s="165"/>
      <c r="I247" s="165"/>
      <c r="J247" s="172"/>
      <c r="K247" s="164"/>
      <c r="L247" s="121"/>
    </row>
    <row r="248" spans="1:12">
      <c r="A248" s="230"/>
      <c r="B248" s="187"/>
      <c r="C248" s="166"/>
      <c r="D248" s="199"/>
      <c r="E248" s="165"/>
      <c r="F248" s="165"/>
      <c r="G248" s="165"/>
      <c r="H248" s="165"/>
      <c r="I248" s="165"/>
      <c r="J248" s="172"/>
      <c r="K248" s="164"/>
      <c r="L248" s="121"/>
    </row>
    <row r="249" spans="1:12">
      <c r="A249" s="119"/>
      <c r="B249" s="119"/>
      <c r="C249" s="58"/>
      <c r="D249" s="58"/>
      <c r="E249" s="58"/>
      <c r="F249" s="58"/>
      <c r="G249" s="58"/>
      <c r="H249" s="99"/>
      <c r="I249" s="58"/>
      <c r="J249" s="58"/>
      <c r="K249" s="119"/>
      <c r="L249" s="121"/>
    </row>
    <row r="250" spans="1:12">
      <c r="A250" s="51" t="s">
        <v>1512</v>
      </c>
      <c r="B250" s="51"/>
      <c r="C250" s="51"/>
      <c r="D250" s="51"/>
      <c r="E250" s="51"/>
      <c r="F250" s="51"/>
      <c r="G250" s="51"/>
      <c r="H250" s="98"/>
      <c r="I250" s="51"/>
      <c r="J250" s="736" t="s">
        <v>539</v>
      </c>
      <c r="K250" s="737"/>
      <c r="L250" s="121"/>
    </row>
    <row r="251" spans="1:12">
      <c r="A251" s="51" t="s">
        <v>11</v>
      </c>
      <c r="B251" s="155" t="s">
        <v>1528</v>
      </c>
      <c r="C251" s="51"/>
      <c r="D251" s="51"/>
      <c r="E251" s="51"/>
      <c r="F251" s="51"/>
      <c r="G251" s="51"/>
      <c r="H251" s="98"/>
      <c r="I251" s="51"/>
      <c r="J251" s="51"/>
      <c r="K251" s="51"/>
      <c r="L251" s="121"/>
    </row>
    <row r="252" spans="1:12">
      <c r="A252" s="53"/>
      <c r="B252" s="53"/>
      <c r="C252" s="53"/>
      <c r="D252" s="192" t="s">
        <v>14</v>
      </c>
      <c r="E252" s="740" t="s">
        <v>15</v>
      </c>
      <c r="F252" s="741"/>
      <c r="G252" s="741"/>
      <c r="H252" s="742"/>
      <c r="I252" s="192" t="s">
        <v>17</v>
      </c>
      <c r="J252" s="192" t="s">
        <v>19</v>
      </c>
      <c r="K252" s="55" t="s">
        <v>243</v>
      </c>
      <c r="L252" s="121"/>
    </row>
    <row r="253" spans="1:12">
      <c r="A253" s="56" t="s">
        <v>12</v>
      </c>
      <c r="B253" s="56" t="s">
        <v>5</v>
      </c>
      <c r="C253" s="56" t="s">
        <v>13</v>
      </c>
      <c r="D253" s="57" t="s">
        <v>22</v>
      </c>
      <c r="E253" s="192">
        <v>2561</v>
      </c>
      <c r="F253" s="192">
        <v>2562</v>
      </c>
      <c r="G253" s="192">
        <v>2563</v>
      </c>
      <c r="H253" s="49">
        <v>2564</v>
      </c>
      <c r="I253" s="56" t="s">
        <v>18</v>
      </c>
      <c r="J253" s="56" t="s">
        <v>20</v>
      </c>
      <c r="K253" s="57" t="s">
        <v>42</v>
      </c>
      <c r="L253" s="121"/>
    </row>
    <row r="254" spans="1:12">
      <c r="A254" s="56"/>
      <c r="B254" s="56"/>
      <c r="C254" s="56"/>
      <c r="D254" s="56" t="s">
        <v>23</v>
      </c>
      <c r="E254" s="56" t="s">
        <v>16</v>
      </c>
      <c r="F254" s="56" t="s">
        <v>16</v>
      </c>
      <c r="G254" s="56" t="s">
        <v>16</v>
      </c>
      <c r="H254" s="225" t="s">
        <v>16</v>
      </c>
      <c r="I254" s="56"/>
      <c r="J254" s="56"/>
      <c r="K254" s="57" t="s">
        <v>43</v>
      </c>
      <c r="L254" s="121"/>
    </row>
    <row r="255" spans="1:12" s="404" customFormat="1">
      <c r="A255" s="419">
        <v>1</v>
      </c>
      <c r="B255" s="399" t="s">
        <v>1671</v>
      </c>
      <c r="C255" s="651" t="s">
        <v>1672</v>
      </c>
      <c r="D255" s="660" t="s">
        <v>1490</v>
      </c>
      <c r="E255" s="401">
        <v>5000</v>
      </c>
      <c r="F255" s="401">
        <v>5000</v>
      </c>
      <c r="G255" s="401"/>
      <c r="H255" s="401"/>
      <c r="I255" s="401" t="s">
        <v>1517</v>
      </c>
      <c r="J255" s="650" t="s">
        <v>1673</v>
      </c>
      <c r="K255" s="660" t="s">
        <v>561</v>
      </c>
      <c r="L255" s="688"/>
    </row>
    <row r="256" spans="1:12" s="404" customFormat="1">
      <c r="A256" s="185"/>
      <c r="B256" s="406" t="s">
        <v>1674</v>
      </c>
      <c r="C256" s="434" t="s">
        <v>112</v>
      </c>
      <c r="D256" s="189"/>
      <c r="E256" s="408" t="s">
        <v>644</v>
      </c>
      <c r="F256" s="408" t="s">
        <v>644</v>
      </c>
      <c r="G256" s="408"/>
      <c r="H256" s="408"/>
      <c r="I256" s="408" t="s">
        <v>1675</v>
      </c>
      <c r="J256" s="189" t="s">
        <v>1676</v>
      </c>
      <c r="K256" s="415"/>
      <c r="L256" s="688"/>
    </row>
    <row r="257" spans="1:12" s="404" customFormat="1">
      <c r="A257" s="407">
        <v>2</v>
      </c>
      <c r="B257" s="406" t="s">
        <v>1671</v>
      </c>
      <c r="C257" s="434" t="s">
        <v>1672</v>
      </c>
      <c r="D257" s="409" t="s">
        <v>1490</v>
      </c>
      <c r="E257" s="408">
        <v>5000</v>
      </c>
      <c r="F257" s="408">
        <v>5000</v>
      </c>
      <c r="G257" s="408"/>
      <c r="H257" s="408"/>
      <c r="I257" s="408" t="s">
        <v>1517</v>
      </c>
      <c r="J257" s="189" t="s">
        <v>1673</v>
      </c>
      <c r="K257" s="415" t="s">
        <v>561</v>
      </c>
      <c r="L257" s="688"/>
    </row>
    <row r="258" spans="1:12" s="404" customFormat="1">
      <c r="A258" s="185"/>
      <c r="B258" s="406" t="s">
        <v>1677</v>
      </c>
      <c r="C258" s="434" t="s">
        <v>112</v>
      </c>
      <c r="D258" s="434"/>
      <c r="E258" s="408" t="s">
        <v>644</v>
      </c>
      <c r="F258" s="408" t="s">
        <v>644</v>
      </c>
      <c r="G258" s="408"/>
      <c r="H258" s="408"/>
      <c r="I258" s="408" t="s">
        <v>1675</v>
      </c>
      <c r="J258" s="189" t="s">
        <v>1676</v>
      </c>
      <c r="K258" s="415"/>
      <c r="L258" s="688"/>
    </row>
    <row r="259" spans="1:12" s="404" customFormat="1">
      <c r="A259" s="185">
        <v>3</v>
      </c>
      <c r="B259" s="406" t="s">
        <v>1953</v>
      </c>
      <c r="C259" s="434" t="s">
        <v>1892</v>
      </c>
      <c r="D259" s="415" t="s">
        <v>1397</v>
      </c>
      <c r="E259" s="408">
        <v>100000</v>
      </c>
      <c r="F259" s="408">
        <v>100000</v>
      </c>
      <c r="G259" s="408">
        <v>100000</v>
      </c>
      <c r="H259" s="408">
        <v>100000</v>
      </c>
      <c r="I259" s="408" t="s">
        <v>1517</v>
      </c>
      <c r="J259" s="189" t="s">
        <v>1893</v>
      </c>
      <c r="K259" s="415" t="s">
        <v>561</v>
      </c>
      <c r="L259" s="688"/>
    </row>
    <row r="260" spans="1:12" s="404" customFormat="1">
      <c r="A260" s="682"/>
      <c r="B260" s="422" t="s">
        <v>1089</v>
      </c>
      <c r="C260" s="434"/>
      <c r="D260" s="189"/>
      <c r="E260" s="408" t="s">
        <v>644</v>
      </c>
      <c r="F260" s="408" t="s">
        <v>644</v>
      </c>
      <c r="G260" s="408" t="s">
        <v>644</v>
      </c>
      <c r="H260" s="408" t="s">
        <v>644</v>
      </c>
      <c r="I260" s="408" t="s">
        <v>1708</v>
      </c>
      <c r="J260" s="189" t="s">
        <v>1894</v>
      </c>
      <c r="K260" s="415"/>
      <c r="L260" s="688"/>
    </row>
    <row r="261" spans="1:12" s="404" customFormat="1">
      <c r="A261" s="185">
        <v>4</v>
      </c>
      <c r="B261" s="406" t="s">
        <v>1954</v>
      </c>
      <c r="C261" s="434" t="s">
        <v>1895</v>
      </c>
      <c r="D261" s="415" t="s">
        <v>1397</v>
      </c>
      <c r="E261" s="408">
        <v>100000</v>
      </c>
      <c r="F261" s="408">
        <v>100000</v>
      </c>
      <c r="G261" s="408">
        <v>100000</v>
      </c>
      <c r="H261" s="408">
        <v>100000</v>
      </c>
      <c r="I261" s="408" t="s">
        <v>1517</v>
      </c>
      <c r="J261" s="189" t="s">
        <v>1896</v>
      </c>
      <c r="K261" s="415" t="s">
        <v>561</v>
      </c>
      <c r="L261" s="688"/>
    </row>
    <row r="262" spans="1:12" s="404" customFormat="1">
      <c r="A262" s="185"/>
      <c r="B262" s="406" t="s">
        <v>1897</v>
      </c>
      <c r="C262" s="434"/>
      <c r="D262" s="189"/>
      <c r="E262" s="408" t="s">
        <v>644</v>
      </c>
      <c r="F262" s="408" t="s">
        <v>644</v>
      </c>
      <c r="G262" s="408" t="s">
        <v>644</v>
      </c>
      <c r="H262" s="408" t="s">
        <v>644</v>
      </c>
      <c r="I262" s="408" t="s">
        <v>1708</v>
      </c>
      <c r="J262" s="189"/>
      <c r="K262" s="415"/>
      <c r="L262" s="688"/>
    </row>
    <row r="263" spans="1:12" s="404" customFormat="1">
      <c r="A263" s="185">
        <v>5</v>
      </c>
      <c r="B263" s="406" t="s">
        <v>596</v>
      </c>
      <c r="C263" s="434" t="s">
        <v>1903</v>
      </c>
      <c r="D263" s="415" t="s">
        <v>1397</v>
      </c>
      <c r="E263" s="408">
        <v>50000</v>
      </c>
      <c r="F263" s="408">
        <v>50000</v>
      </c>
      <c r="G263" s="408">
        <v>50000</v>
      </c>
      <c r="H263" s="408">
        <v>50000</v>
      </c>
      <c r="I263" s="408" t="s">
        <v>1517</v>
      </c>
      <c r="J263" s="189" t="s">
        <v>1904</v>
      </c>
      <c r="K263" s="415" t="s">
        <v>561</v>
      </c>
      <c r="L263" s="688"/>
    </row>
    <row r="264" spans="1:12" s="404" customFormat="1">
      <c r="A264" s="407"/>
      <c r="B264" s="422" t="s">
        <v>1905</v>
      </c>
      <c r="C264" s="434"/>
      <c r="D264" s="669"/>
      <c r="E264" s="408" t="s">
        <v>644</v>
      </c>
      <c r="F264" s="408" t="s">
        <v>644</v>
      </c>
      <c r="G264" s="408" t="s">
        <v>644</v>
      </c>
      <c r="H264" s="408" t="s">
        <v>644</v>
      </c>
      <c r="I264" s="408" t="s">
        <v>1708</v>
      </c>
      <c r="J264" s="189"/>
      <c r="K264" s="415"/>
      <c r="L264" s="688"/>
    </row>
    <row r="265" spans="1:12" s="404" customFormat="1">
      <c r="A265" s="185">
        <v>6</v>
      </c>
      <c r="B265" s="406" t="s">
        <v>2849</v>
      </c>
      <c r="C265" s="434" t="s">
        <v>1914</v>
      </c>
      <c r="D265" s="415" t="s">
        <v>1397</v>
      </c>
      <c r="E265" s="408">
        <v>10000</v>
      </c>
      <c r="F265" s="408">
        <v>10000</v>
      </c>
      <c r="G265" s="408">
        <v>10000</v>
      </c>
      <c r="H265" s="408">
        <v>10000</v>
      </c>
      <c r="I265" s="408" t="s">
        <v>1517</v>
      </c>
      <c r="J265" s="189" t="s">
        <v>1915</v>
      </c>
      <c r="K265" s="415" t="s">
        <v>561</v>
      </c>
      <c r="L265" s="688"/>
    </row>
    <row r="266" spans="1:12" s="404" customFormat="1">
      <c r="A266" s="407"/>
      <c r="B266" s="422" t="s">
        <v>1916</v>
      </c>
      <c r="C266" s="434" t="s">
        <v>252</v>
      </c>
      <c r="D266" s="669"/>
      <c r="E266" s="408" t="s">
        <v>644</v>
      </c>
      <c r="F266" s="408" t="s">
        <v>644</v>
      </c>
      <c r="G266" s="408" t="s">
        <v>644</v>
      </c>
      <c r="H266" s="408" t="s">
        <v>644</v>
      </c>
      <c r="I266" s="408" t="s">
        <v>1708</v>
      </c>
      <c r="J266" s="189" t="s">
        <v>1917</v>
      </c>
      <c r="K266" s="415"/>
      <c r="L266" s="688"/>
    </row>
    <row r="267" spans="1:12" s="404" customFormat="1">
      <c r="A267" s="153">
        <v>7</v>
      </c>
      <c r="B267" s="92" t="s">
        <v>125</v>
      </c>
      <c r="C267" s="695" t="s">
        <v>126</v>
      </c>
      <c r="D267" s="406" t="s">
        <v>380</v>
      </c>
      <c r="E267" s="498">
        <v>50000</v>
      </c>
      <c r="F267" s="498">
        <v>50000</v>
      </c>
      <c r="G267" s="498">
        <v>50000</v>
      </c>
      <c r="H267" s="498">
        <v>50000</v>
      </c>
      <c r="I267" s="406" t="s">
        <v>273</v>
      </c>
      <c r="J267" s="696" t="s">
        <v>332</v>
      </c>
      <c r="K267" s="407" t="s">
        <v>447</v>
      </c>
      <c r="L267" s="688"/>
    </row>
    <row r="268" spans="1:12" s="404" customFormat="1">
      <c r="A268" s="657"/>
      <c r="B268" s="92" t="s">
        <v>1080</v>
      </c>
      <c r="C268" s="496" t="s">
        <v>127</v>
      </c>
      <c r="D268" s="406"/>
      <c r="E268" s="406"/>
      <c r="F268" s="406"/>
      <c r="G268" s="406"/>
      <c r="H268" s="406"/>
      <c r="I268" s="406" t="s">
        <v>262</v>
      </c>
      <c r="J268" s="696" t="s">
        <v>333</v>
      </c>
      <c r="K268" s="407" t="s">
        <v>278</v>
      </c>
      <c r="L268" s="688"/>
    </row>
    <row r="269" spans="1:12" s="404" customFormat="1">
      <c r="A269" s="407">
        <v>8</v>
      </c>
      <c r="B269" s="406" t="s">
        <v>2643</v>
      </c>
      <c r="C269" s="434" t="s">
        <v>2645</v>
      </c>
      <c r="D269" s="415" t="s">
        <v>1397</v>
      </c>
      <c r="E269" s="408">
        <v>10000</v>
      </c>
      <c r="F269" s="408">
        <v>10000</v>
      </c>
      <c r="G269" s="408">
        <v>10000</v>
      </c>
      <c r="H269" s="408">
        <v>10000</v>
      </c>
      <c r="I269" s="408" t="s">
        <v>1517</v>
      </c>
      <c r="J269" s="189" t="s">
        <v>2646</v>
      </c>
      <c r="K269" s="415" t="s">
        <v>561</v>
      </c>
      <c r="L269" s="688"/>
    </row>
    <row r="270" spans="1:12" s="404" customFormat="1">
      <c r="A270" s="657"/>
      <c r="B270" s="422" t="s">
        <v>2644</v>
      </c>
      <c r="C270" s="434" t="s">
        <v>127</v>
      </c>
      <c r="D270" s="669"/>
      <c r="E270" s="408" t="s">
        <v>644</v>
      </c>
      <c r="F270" s="408" t="s">
        <v>644</v>
      </c>
      <c r="G270" s="408" t="s">
        <v>644</v>
      </c>
      <c r="H270" s="408" t="s">
        <v>644</v>
      </c>
      <c r="I270" s="408" t="s">
        <v>1708</v>
      </c>
      <c r="J270" s="189"/>
      <c r="K270" s="415"/>
      <c r="L270" s="688"/>
    </row>
    <row r="271" spans="1:12">
      <c r="A271" s="60"/>
      <c r="B271" s="60"/>
      <c r="C271" s="60"/>
      <c r="D271" s="60"/>
      <c r="E271" s="60"/>
      <c r="F271" s="60"/>
      <c r="G271" s="60"/>
      <c r="H271" s="102"/>
      <c r="I271" s="60"/>
      <c r="J271" s="60"/>
      <c r="K271" s="60"/>
      <c r="L271" s="121"/>
    </row>
    <row r="272" spans="1:12">
      <c r="A272" s="60"/>
      <c r="B272" s="60"/>
      <c r="C272" s="60"/>
      <c r="D272" s="60"/>
      <c r="E272" s="60"/>
      <c r="F272" s="60"/>
      <c r="G272" s="60"/>
      <c r="H272" s="102"/>
      <c r="I272" s="60"/>
      <c r="J272" s="60"/>
      <c r="K272" s="60"/>
      <c r="L272" s="121"/>
    </row>
    <row r="273" spans="1:12">
      <c r="A273" s="60"/>
      <c r="B273" s="60"/>
      <c r="C273" s="60"/>
      <c r="D273" s="60"/>
      <c r="E273" s="60"/>
      <c r="F273" s="60"/>
      <c r="G273" s="60"/>
      <c r="H273" s="102"/>
      <c r="I273" s="60"/>
      <c r="J273" s="60"/>
      <c r="K273" s="60"/>
      <c r="L273" s="121"/>
    </row>
    <row r="274" spans="1:12">
      <c r="A274" s="65"/>
      <c r="B274" s="65"/>
      <c r="C274" s="65"/>
      <c r="D274" s="65"/>
      <c r="E274" s="65"/>
      <c r="F274" s="65"/>
      <c r="G274" s="65"/>
      <c r="H274" s="229"/>
      <c r="I274" s="65"/>
      <c r="J274" s="65"/>
      <c r="K274" s="65"/>
      <c r="L274" s="121"/>
    </row>
    <row r="275" spans="1:12">
      <c r="A275" s="51" t="s">
        <v>1512</v>
      </c>
      <c r="B275" s="51"/>
      <c r="C275" s="51"/>
      <c r="D275" s="51"/>
      <c r="E275" s="51"/>
      <c r="F275" s="51"/>
      <c r="G275" s="51"/>
      <c r="H275" s="98"/>
      <c r="I275" s="51"/>
      <c r="J275" s="736" t="s">
        <v>539</v>
      </c>
      <c r="K275" s="737"/>
      <c r="L275" s="121"/>
    </row>
    <row r="276" spans="1:12">
      <c r="A276" s="51" t="s">
        <v>11</v>
      </c>
      <c r="B276" s="494" t="s">
        <v>827</v>
      </c>
      <c r="C276" s="51"/>
      <c r="D276" s="51"/>
      <c r="E276" s="51"/>
      <c r="F276" s="51"/>
      <c r="G276" s="51"/>
      <c r="H276" s="98"/>
      <c r="I276" s="51"/>
      <c r="J276" s="51"/>
      <c r="K276" s="51"/>
    </row>
    <row r="277" spans="1:12">
      <c r="A277" s="53"/>
      <c r="B277" s="53"/>
      <c r="C277" s="53"/>
      <c r="D277" s="192" t="s">
        <v>14</v>
      </c>
      <c r="E277" s="740" t="s">
        <v>15</v>
      </c>
      <c r="F277" s="741"/>
      <c r="G277" s="741"/>
      <c r="H277" s="742"/>
      <c r="I277" s="192" t="s">
        <v>17</v>
      </c>
      <c r="J277" s="192" t="s">
        <v>19</v>
      </c>
      <c r="K277" s="55" t="s">
        <v>243</v>
      </c>
    </row>
    <row r="278" spans="1:12">
      <c r="A278" s="56" t="s">
        <v>12</v>
      </c>
      <c r="B278" s="56" t="s">
        <v>5</v>
      </c>
      <c r="C278" s="56" t="s">
        <v>13</v>
      </c>
      <c r="D278" s="57" t="s">
        <v>22</v>
      </c>
      <c r="E278" s="192">
        <v>2561</v>
      </c>
      <c r="F278" s="192">
        <v>2562</v>
      </c>
      <c r="G278" s="192">
        <v>2563</v>
      </c>
      <c r="H278" s="49">
        <v>2564</v>
      </c>
      <c r="I278" s="56" t="s">
        <v>18</v>
      </c>
      <c r="J278" s="56" t="s">
        <v>20</v>
      </c>
      <c r="K278" s="57" t="s">
        <v>42</v>
      </c>
    </row>
    <row r="279" spans="1:12">
      <c r="A279" s="56"/>
      <c r="B279" s="56"/>
      <c r="C279" s="56"/>
      <c r="D279" s="56" t="s">
        <v>23</v>
      </c>
      <c r="E279" s="56" t="s">
        <v>16</v>
      </c>
      <c r="F279" s="56" t="s">
        <v>16</v>
      </c>
      <c r="G279" s="56" t="s">
        <v>16</v>
      </c>
      <c r="H279" s="225" t="s">
        <v>16</v>
      </c>
      <c r="I279" s="56"/>
      <c r="J279" s="56"/>
      <c r="K279" s="57" t="s">
        <v>43</v>
      </c>
    </row>
    <row r="280" spans="1:12" s="404" customFormat="1">
      <c r="A280" s="419">
        <v>1</v>
      </c>
      <c r="B280" s="697" t="s">
        <v>1922</v>
      </c>
      <c r="C280" s="651" t="s">
        <v>1923</v>
      </c>
      <c r="D280" s="660" t="s">
        <v>1418</v>
      </c>
      <c r="E280" s="401">
        <v>30000</v>
      </c>
      <c r="F280" s="401"/>
      <c r="G280" s="401"/>
      <c r="H280" s="401"/>
      <c r="I280" s="401" t="s">
        <v>1517</v>
      </c>
      <c r="J280" s="650" t="s">
        <v>1924</v>
      </c>
      <c r="K280" s="660" t="s">
        <v>561</v>
      </c>
      <c r="L280" s="402"/>
    </row>
    <row r="281" spans="1:12" s="404" customFormat="1">
      <c r="A281" s="682"/>
      <c r="B281" s="422" t="s">
        <v>1925</v>
      </c>
      <c r="C281" s="434"/>
      <c r="D281" s="189"/>
      <c r="E281" s="408" t="s">
        <v>644</v>
      </c>
      <c r="F281" s="408"/>
      <c r="G281" s="408"/>
      <c r="H281" s="408"/>
      <c r="I281" s="408" t="s">
        <v>1708</v>
      </c>
      <c r="J281" s="189" t="s">
        <v>1894</v>
      </c>
      <c r="K281" s="415"/>
      <c r="L281" s="402"/>
    </row>
    <row r="282" spans="1:12" s="404" customFormat="1">
      <c r="A282" s="185">
        <v>2</v>
      </c>
      <c r="B282" s="406" t="s">
        <v>1926</v>
      </c>
      <c r="C282" s="434" t="s">
        <v>1927</v>
      </c>
      <c r="D282" s="415" t="s">
        <v>1418</v>
      </c>
      <c r="E282" s="408"/>
      <c r="F282" s="408">
        <v>40000</v>
      </c>
      <c r="G282" s="408"/>
      <c r="H282" s="408"/>
      <c r="I282" s="408" t="s">
        <v>1517</v>
      </c>
      <c r="J282" s="189" t="s">
        <v>1928</v>
      </c>
      <c r="K282" s="415" t="s">
        <v>561</v>
      </c>
      <c r="L282" s="402"/>
    </row>
    <row r="283" spans="1:12" s="404" customFormat="1">
      <c r="A283" s="185"/>
      <c r="B283" s="406" t="s">
        <v>1929</v>
      </c>
      <c r="C283" s="434"/>
      <c r="D283" s="189"/>
      <c r="E283" s="408"/>
      <c r="F283" s="408" t="s">
        <v>644</v>
      </c>
      <c r="G283" s="408"/>
      <c r="H283" s="408"/>
      <c r="I283" s="408" t="s">
        <v>1708</v>
      </c>
      <c r="J283" s="189"/>
      <c r="K283" s="415"/>
      <c r="L283" s="402"/>
    </row>
    <row r="284" spans="1:12" s="404" customFormat="1">
      <c r="A284" s="407">
        <v>3</v>
      </c>
      <c r="B284" s="406" t="s">
        <v>1930</v>
      </c>
      <c r="C284" s="406" t="s">
        <v>1931</v>
      </c>
      <c r="D284" s="416" t="s">
        <v>1397</v>
      </c>
      <c r="E284" s="411">
        <v>80000</v>
      </c>
      <c r="F284" s="411"/>
      <c r="G284" s="411"/>
      <c r="H284" s="411"/>
      <c r="I284" s="411" t="s">
        <v>1517</v>
      </c>
      <c r="J284" s="417" t="s">
        <v>1932</v>
      </c>
      <c r="K284" s="416" t="s">
        <v>561</v>
      </c>
      <c r="L284" s="402"/>
    </row>
    <row r="285" spans="1:12" s="404" customFormat="1">
      <c r="A285" s="185"/>
      <c r="B285" s="422" t="s">
        <v>1089</v>
      </c>
      <c r="C285" s="406" t="s">
        <v>1913</v>
      </c>
      <c r="D285" s="422"/>
      <c r="E285" s="411" t="s">
        <v>644</v>
      </c>
      <c r="F285" s="411"/>
      <c r="G285" s="411"/>
      <c r="H285" s="411"/>
      <c r="I285" s="411" t="s">
        <v>1708</v>
      </c>
      <c r="J285" s="417"/>
      <c r="K285" s="416"/>
      <c r="L285" s="402"/>
    </row>
    <row r="286" spans="1:12" s="404" customFormat="1">
      <c r="A286" s="407">
        <v>4</v>
      </c>
      <c r="B286" s="406" t="s">
        <v>1959</v>
      </c>
      <c r="C286" s="406" t="s">
        <v>1960</v>
      </c>
      <c r="D286" s="416" t="s">
        <v>1397</v>
      </c>
      <c r="E286" s="411">
        <v>100000</v>
      </c>
      <c r="F286" s="411">
        <v>100000</v>
      </c>
      <c r="G286" s="411"/>
      <c r="H286" s="411">
        <v>100000</v>
      </c>
      <c r="I286" s="411" t="s">
        <v>1517</v>
      </c>
      <c r="J286" s="417" t="s">
        <v>1961</v>
      </c>
      <c r="K286" s="416" t="s">
        <v>561</v>
      </c>
      <c r="L286" s="402"/>
    </row>
    <row r="287" spans="1:12" s="404" customFormat="1">
      <c r="A287" s="406"/>
      <c r="B287" s="422" t="s">
        <v>839</v>
      </c>
      <c r="C287" s="406" t="s">
        <v>1145</v>
      </c>
      <c r="D287" s="417"/>
      <c r="E287" s="411" t="s">
        <v>644</v>
      </c>
      <c r="F287" s="411" t="s">
        <v>644</v>
      </c>
      <c r="G287" s="411"/>
      <c r="H287" s="411" t="s">
        <v>644</v>
      </c>
      <c r="I287" s="411" t="s">
        <v>1708</v>
      </c>
      <c r="J287" s="417" t="s">
        <v>1141</v>
      </c>
      <c r="K287" s="416"/>
      <c r="L287" s="402"/>
    </row>
    <row r="288" spans="1:12" s="404" customFormat="1">
      <c r="A288" s="185">
        <v>5</v>
      </c>
      <c r="B288" s="422" t="s">
        <v>1918</v>
      </c>
      <c r="C288" s="434" t="s">
        <v>1919</v>
      </c>
      <c r="D288" s="415" t="s">
        <v>1920</v>
      </c>
      <c r="E288" s="408">
        <v>40000</v>
      </c>
      <c r="F288" s="408">
        <v>40000</v>
      </c>
      <c r="G288" s="408">
        <v>40000</v>
      </c>
      <c r="H288" s="408">
        <v>40000</v>
      </c>
      <c r="I288" s="408" t="s">
        <v>1517</v>
      </c>
      <c r="J288" s="670" t="s">
        <v>1921</v>
      </c>
      <c r="K288" s="415" t="s">
        <v>561</v>
      </c>
      <c r="L288" s="402"/>
    </row>
    <row r="289" spans="1:12" s="404" customFormat="1">
      <c r="A289" s="407"/>
      <c r="B289" s="422"/>
      <c r="C289" s="434"/>
      <c r="D289" s="669"/>
      <c r="E289" s="408" t="s">
        <v>644</v>
      </c>
      <c r="F289" s="408" t="s">
        <v>644</v>
      </c>
      <c r="G289" s="408" t="s">
        <v>644</v>
      </c>
      <c r="H289" s="408" t="s">
        <v>644</v>
      </c>
      <c r="I289" s="408" t="s">
        <v>1708</v>
      </c>
      <c r="J289" s="189"/>
      <c r="K289" s="415"/>
      <c r="L289" s="402"/>
    </row>
    <row r="290" spans="1:12" s="404" customFormat="1">
      <c r="A290" s="185">
        <v>6</v>
      </c>
      <c r="B290" s="406" t="s">
        <v>1933</v>
      </c>
      <c r="C290" s="434" t="s">
        <v>1934</v>
      </c>
      <c r="D290" s="415" t="s">
        <v>1418</v>
      </c>
      <c r="E290" s="408">
        <v>10000</v>
      </c>
      <c r="F290" s="408">
        <v>10000</v>
      </c>
      <c r="G290" s="408">
        <v>10000</v>
      </c>
      <c r="H290" s="408">
        <v>10000</v>
      </c>
      <c r="I290" s="408" t="s">
        <v>1517</v>
      </c>
      <c r="J290" s="189" t="s">
        <v>1935</v>
      </c>
      <c r="K290" s="415" t="s">
        <v>561</v>
      </c>
      <c r="L290" s="402"/>
    </row>
    <row r="291" spans="1:12" s="404" customFormat="1">
      <c r="A291" s="407"/>
      <c r="B291" s="422"/>
      <c r="C291" s="434" t="s">
        <v>1936</v>
      </c>
      <c r="D291" s="189"/>
      <c r="E291" s="408" t="s">
        <v>644</v>
      </c>
      <c r="F291" s="408" t="s">
        <v>644</v>
      </c>
      <c r="G291" s="408" t="s">
        <v>644</v>
      </c>
      <c r="H291" s="408" t="s">
        <v>644</v>
      </c>
      <c r="I291" s="408" t="s">
        <v>1708</v>
      </c>
      <c r="J291" s="189"/>
      <c r="K291" s="415"/>
      <c r="L291" s="402"/>
    </row>
    <row r="292" spans="1:12" s="404" customFormat="1">
      <c r="A292" s="185">
        <v>7</v>
      </c>
      <c r="B292" s="406" t="s">
        <v>1906</v>
      </c>
      <c r="C292" s="434" t="s">
        <v>1907</v>
      </c>
      <c r="D292" s="415" t="s">
        <v>1397</v>
      </c>
      <c r="E292" s="408">
        <v>30000</v>
      </c>
      <c r="F292" s="408">
        <v>30000</v>
      </c>
      <c r="G292" s="408">
        <v>30000</v>
      </c>
      <c r="H292" s="408">
        <v>30000</v>
      </c>
      <c r="I292" s="408" t="s">
        <v>1517</v>
      </c>
      <c r="J292" s="189" t="s">
        <v>1908</v>
      </c>
      <c r="K292" s="415" t="s">
        <v>561</v>
      </c>
      <c r="L292" s="402"/>
    </row>
    <row r="293" spans="1:12" s="404" customFormat="1">
      <c r="A293" s="185"/>
      <c r="B293" s="422" t="s">
        <v>1909</v>
      </c>
      <c r="C293" s="434"/>
      <c r="D293" s="669"/>
      <c r="E293" s="408" t="s">
        <v>644</v>
      </c>
      <c r="F293" s="408" t="s">
        <v>644</v>
      </c>
      <c r="G293" s="408" t="s">
        <v>644</v>
      </c>
      <c r="H293" s="408" t="s">
        <v>644</v>
      </c>
      <c r="I293" s="408" t="s">
        <v>1708</v>
      </c>
      <c r="J293" s="189"/>
      <c r="K293" s="415"/>
      <c r="L293" s="402"/>
    </row>
    <row r="294" spans="1:12" s="404" customFormat="1">
      <c r="A294" s="185">
        <v>8</v>
      </c>
      <c r="B294" s="406" t="s">
        <v>1910</v>
      </c>
      <c r="C294" s="434" t="s">
        <v>1911</v>
      </c>
      <c r="D294" s="415" t="s">
        <v>1397</v>
      </c>
      <c r="E294" s="408">
        <v>120000</v>
      </c>
      <c r="F294" s="408">
        <v>120000</v>
      </c>
      <c r="G294" s="408">
        <v>120000</v>
      </c>
      <c r="H294" s="408">
        <v>120000</v>
      </c>
      <c r="I294" s="408" t="s">
        <v>1517</v>
      </c>
      <c r="J294" s="189" t="s">
        <v>1912</v>
      </c>
      <c r="K294" s="415" t="s">
        <v>561</v>
      </c>
      <c r="L294" s="402"/>
    </row>
    <row r="295" spans="1:12" s="404" customFormat="1">
      <c r="A295" s="407"/>
      <c r="B295" s="422" t="s">
        <v>1089</v>
      </c>
      <c r="C295" s="434" t="s">
        <v>1913</v>
      </c>
      <c r="D295" s="669"/>
      <c r="E295" s="408" t="s">
        <v>644</v>
      </c>
      <c r="F295" s="408" t="s">
        <v>644</v>
      </c>
      <c r="G295" s="408" t="s">
        <v>644</v>
      </c>
      <c r="H295" s="408" t="s">
        <v>644</v>
      </c>
      <c r="I295" s="408" t="s">
        <v>1708</v>
      </c>
      <c r="J295" s="189"/>
      <c r="K295" s="415"/>
      <c r="L295" s="402"/>
    </row>
    <row r="296" spans="1:12" s="404" customFormat="1">
      <c r="A296" s="409">
        <v>9</v>
      </c>
      <c r="B296" s="698" t="s">
        <v>99</v>
      </c>
      <c r="C296" s="695" t="s">
        <v>244</v>
      </c>
      <c r="D296" s="699" t="s">
        <v>562</v>
      </c>
      <c r="E296" s="498">
        <v>10000</v>
      </c>
      <c r="F296" s="498">
        <v>10000</v>
      </c>
      <c r="G296" s="498">
        <v>10000</v>
      </c>
      <c r="H296" s="498">
        <v>10000</v>
      </c>
      <c r="I296" s="406" t="s">
        <v>300</v>
      </c>
      <c r="J296" s="406" t="s">
        <v>304</v>
      </c>
      <c r="K296" s="406" t="s">
        <v>447</v>
      </c>
      <c r="L296" s="402"/>
    </row>
    <row r="297" spans="1:12" s="404" customFormat="1">
      <c r="A297" s="405"/>
      <c r="B297" s="698"/>
      <c r="C297" s="695" t="s">
        <v>245</v>
      </c>
      <c r="D297" s="699"/>
      <c r="E297" s="408" t="s">
        <v>644</v>
      </c>
      <c r="F297" s="408" t="s">
        <v>644</v>
      </c>
      <c r="G297" s="408" t="s">
        <v>644</v>
      </c>
      <c r="H297" s="408" t="s">
        <v>644</v>
      </c>
      <c r="I297" s="406" t="s">
        <v>303</v>
      </c>
      <c r="J297" s="406" t="s">
        <v>305</v>
      </c>
      <c r="K297" s="406" t="s">
        <v>278</v>
      </c>
      <c r="L297" s="402"/>
    </row>
    <row r="298" spans="1:12" s="404" customFormat="1">
      <c r="A298" s="407">
        <v>10</v>
      </c>
      <c r="B298" s="92" t="s">
        <v>1962</v>
      </c>
      <c r="C298" s="695" t="s">
        <v>301</v>
      </c>
      <c r="D298" s="409" t="s">
        <v>291</v>
      </c>
      <c r="E298" s="498">
        <v>5000</v>
      </c>
      <c r="F298" s="498">
        <v>5000</v>
      </c>
      <c r="G298" s="498">
        <v>5000</v>
      </c>
      <c r="H298" s="498">
        <v>5000</v>
      </c>
      <c r="I298" s="498" t="s">
        <v>339</v>
      </c>
      <c r="J298" s="700" t="s">
        <v>307</v>
      </c>
      <c r="K298" s="406" t="s">
        <v>447</v>
      </c>
      <c r="L298" s="402"/>
    </row>
    <row r="299" spans="1:12" s="404" customFormat="1">
      <c r="A299" s="437"/>
      <c r="B299" s="48" t="s">
        <v>1963</v>
      </c>
      <c r="C299" s="701" t="s">
        <v>302</v>
      </c>
      <c r="D299" s="702"/>
      <c r="E299" s="412"/>
      <c r="F299" s="412"/>
      <c r="G299" s="412"/>
      <c r="H299" s="412"/>
      <c r="I299" s="412" t="s">
        <v>340</v>
      </c>
      <c r="J299" s="703" t="s">
        <v>341</v>
      </c>
      <c r="K299" s="412" t="s">
        <v>278</v>
      </c>
      <c r="L299" s="402"/>
    </row>
    <row r="300" spans="1:12">
      <c r="A300" s="51" t="s">
        <v>1512</v>
      </c>
      <c r="B300" s="51"/>
      <c r="C300" s="51"/>
      <c r="D300" s="51"/>
      <c r="E300" s="51"/>
      <c r="F300" s="51"/>
      <c r="G300" s="51"/>
      <c r="H300" s="98"/>
      <c r="I300" s="51"/>
      <c r="J300" s="736" t="s">
        <v>539</v>
      </c>
      <c r="K300" s="737"/>
    </row>
    <row r="301" spans="1:12">
      <c r="A301" s="51" t="s">
        <v>11</v>
      </c>
      <c r="B301" s="494" t="s">
        <v>2845</v>
      </c>
      <c r="C301" s="51"/>
      <c r="D301" s="51"/>
      <c r="E301" s="51"/>
      <c r="F301" s="51"/>
      <c r="G301" s="51"/>
      <c r="H301" s="98"/>
      <c r="I301" s="51"/>
      <c r="J301" s="51"/>
      <c r="K301" s="51"/>
    </row>
    <row r="302" spans="1:12">
      <c r="A302" s="53"/>
      <c r="B302" s="53"/>
      <c r="C302" s="53"/>
      <c r="D302" s="192" t="s">
        <v>14</v>
      </c>
      <c r="E302" s="740" t="s">
        <v>15</v>
      </c>
      <c r="F302" s="741"/>
      <c r="G302" s="741"/>
      <c r="H302" s="742"/>
      <c r="I302" s="192" t="s">
        <v>17</v>
      </c>
      <c r="J302" s="192" t="s">
        <v>19</v>
      </c>
      <c r="K302" s="55" t="s">
        <v>243</v>
      </c>
    </row>
    <row r="303" spans="1:12">
      <c r="A303" s="56" t="s">
        <v>12</v>
      </c>
      <c r="B303" s="56" t="s">
        <v>5</v>
      </c>
      <c r="C303" s="56" t="s">
        <v>13</v>
      </c>
      <c r="D303" s="57" t="s">
        <v>22</v>
      </c>
      <c r="E303" s="192">
        <v>2561</v>
      </c>
      <c r="F303" s="192">
        <v>2562</v>
      </c>
      <c r="G303" s="192">
        <v>2563</v>
      </c>
      <c r="H303" s="49">
        <v>2564</v>
      </c>
      <c r="I303" s="56" t="s">
        <v>18</v>
      </c>
      <c r="J303" s="56" t="s">
        <v>20</v>
      </c>
      <c r="K303" s="57" t="s">
        <v>42</v>
      </c>
    </row>
    <row r="304" spans="1:12">
      <c r="A304" s="56"/>
      <c r="B304" s="56"/>
      <c r="C304" s="56"/>
      <c r="D304" s="56" t="s">
        <v>23</v>
      </c>
      <c r="E304" s="56" t="s">
        <v>16</v>
      </c>
      <c r="F304" s="56" t="s">
        <v>16</v>
      </c>
      <c r="G304" s="56" t="s">
        <v>16</v>
      </c>
      <c r="H304" s="225" t="s">
        <v>16</v>
      </c>
      <c r="I304" s="56"/>
      <c r="J304" s="56"/>
      <c r="K304" s="57" t="s">
        <v>43</v>
      </c>
    </row>
    <row r="305" spans="1:12" s="404" customFormat="1">
      <c r="A305" s="398">
        <v>11</v>
      </c>
      <c r="B305" s="399" t="s">
        <v>2846</v>
      </c>
      <c r="C305" s="704" t="s">
        <v>301</v>
      </c>
      <c r="D305" s="435" t="s">
        <v>291</v>
      </c>
      <c r="E305" s="501">
        <v>10000</v>
      </c>
      <c r="F305" s="501">
        <v>10000</v>
      </c>
      <c r="G305" s="501">
        <v>10000</v>
      </c>
      <c r="H305" s="501">
        <v>10000</v>
      </c>
      <c r="I305" s="501" t="s">
        <v>339</v>
      </c>
      <c r="J305" s="705" t="s">
        <v>307</v>
      </c>
      <c r="K305" s="399" t="s">
        <v>447</v>
      </c>
      <c r="L305" s="402"/>
    </row>
    <row r="306" spans="1:12" s="404" customFormat="1">
      <c r="A306" s="409"/>
      <c r="B306" s="422"/>
      <c r="C306" s="706" t="s">
        <v>2848</v>
      </c>
      <c r="D306" s="409"/>
      <c r="E306" s="406"/>
      <c r="F306" s="406"/>
      <c r="G306" s="406"/>
      <c r="H306" s="406"/>
      <c r="I306" s="406" t="s">
        <v>340</v>
      </c>
      <c r="J306" s="700" t="s">
        <v>2847</v>
      </c>
      <c r="K306" s="406" t="s">
        <v>278</v>
      </c>
      <c r="L306" s="402"/>
    </row>
    <row r="307" spans="1:12">
      <c r="A307" s="171"/>
      <c r="B307" s="26"/>
      <c r="C307" s="166"/>
      <c r="D307" s="164"/>
      <c r="E307" s="165"/>
      <c r="F307" s="165"/>
      <c r="G307" s="165"/>
      <c r="H307" s="165"/>
      <c r="I307" s="165"/>
      <c r="J307" s="172"/>
      <c r="K307" s="164"/>
    </row>
    <row r="308" spans="1:12">
      <c r="A308" s="171"/>
      <c r="B308" s="187"/>
      <c r="C308" s="166"/>
      <c r="D308" s="199"/>
      <c r="E308" s="165"/>
      <c r="F308" s="165"/>
      <c r="G308" s="165"/>
      <c r="H308" s="165"/>
      <c r="I308" s="165"/>
      <c r="J308" s="172"/>
      <c r="K308" s="164"/>
    </row>
    <row r="309" spans="1:12">
      <c r="A309" s="171"/>
      <c r="B309" s="26"/>
      <c r="C309" s="166"/>
      <c r="D309" s="164"/>
      <c r="E309" s="165"/>
      <c r="F309" s="165"/>
      <c r="G309" s="165"/>
      <c r="H309" s="165"/>
      <c r="I309" s="165"/>
      <c r="J309" s="172"/>
      <c r="K309" s="164"/>
    </row>
    <row r="310" spans="1:12">
      <c r="A310" s="178"/>
      <c r="B310" s="199"/>
      <c r="C310" s="166"/>
      <c r="D310" s="199"/>
      <c r="E310" s="165"/>
      <c r="F310" s="165"/>
      <c r="G310" s="165"/>
      <c r="H310" s="165"/>
      <c r="I310" s="165"/>
      <c r="J310" s="172"/>
      <c r="K310" s="164"/>
    </row>
    <row r="311" spans="1:12">
      <c r="A311" s="56"/>
      <c r="B311" s="56"/>
      <c r="C311" s="56"/>
      <c r="D311" s="56"/>
      <c r="E311" s="56"/>
      <c r="F311" s="56"/>
      <c r="G311" s="56"/>
      <c r="H311" s="225"/>
      <c r="I311" s="56"/>
      <c r="J311" s="56"/>
      <c r="K311" s="57"/>
    </row>
    <row r="312" spans="1:12">
      <c r="A312" s="56"/>
      <c r="B312" s="56"/>
      <c r="C312" s="56"/>
      <c r="D312" s="56"/>
      <c r="E312" s="56"/>
      <c r="F312" s="56"/>
      <c r="G312" s="56"/>
      <c r="H312" s="225"/>
      <c r="I312" s="56"/>
      <c r="J312" s="56"/>
      <c r="K312" s="57"/>
    </row>
    <row r="313" spans="1:12">
      <c r="A313" s="56"/>
      <c r="B313" s="56"/>
      <c r="C313" s="56"/>
      <c r="D313" s="56"/>
      <c r="E313" s="56"/>
      <c r="F313" s="56"/>
      <c r="G313" s="56"/>
      <c r="H313" s="225"/>
      <c r="I313" s="56"/>
      <c r="J313" s="56"/>
      <c r="K313" s="57"/>
    </row>
    <row r="314" spans="1:12">
      <c r="A314" s="56"/>
      <c r="B314" s="56"/>
      <c r="C314" s="56"/>
      <c r="D314" s="56"/>
      <c r="E314" s="56"/>
      <c r="F314" s="56"/>
      <c r="G314" s="56"/>
      <c r="H314" s="225"/>
      <c r="I314" s="56"/>
      <c r="J314" s="56"/>
      <c r="K314" s="57"/>
    </row>
    <row r="315" spans="1:12">
      <c r="A315" s="56"/>
      <c r="B315" s="56"/>
      <c r="C315" s="56"/>
      <c r="D315" s="56"/>
      <c r="E315" s="56"/>
      <c r="F315" s="56"/>
      <c r="G315" s="56"/>
      <c r="H315" s="225"/>
      <c r="I315" s="56"/>
      <c r="J315" s="56"/>
      <c r="K315" s="57"/>
    </row>
    <row r="316" spans="1:12">
      <c r="A316" s="56"/>
      <c r="B316" s="56"/>
      <c r="C316" s="56"/>
      <c r="D316" s="56"/>
      <c r="E316" s="56"/>
      <c r="F316" s="56"/>
      <c r="G316" s="56"/>
      <c r="H316" s="225"/>
      <c r="I316" s="56"/>
      <c r="J316" s="56"/>
      <c r="K316" s="57"/>
    </row>
    <row r="317" spans="1:12">
      <c r="A317" s="56"/>
      <c r="B317" s="56"/>
      <c r="C317" s="56"/>
      <c r="D317" s="56"/>
      <c r="E317" s="56"/>
      <c r="F317" s="56"/>
      <c r="G317" s="56"/>
      <c r="H317" s="225"/>
      <c r="I317" s="56"/>
      <c r="J317" s="56"/>
      <c r="K317" s="57"/>
    </row>
    <row r="318" spans="1:12">
      <c r="A318" s="56"/>
      <c r="B318" s="56"/>
      <c r="C318" s="56"/>
      <c r="D318" s="56"/>
      <c r="E318" s="56"/>
      <c r="F318" s="56"/>
      <c r="G318" s="56"/>
      <c r="H318" s="225"/>
      <c r="I318" s="56"/>
      <c r="J318" s="56"/>
      <c r="K318" s="57"/>
    </row>
    <row r="319" spans="1:12">
      <c r="A319" s="56"/>
      <c r="B319" s="56"/>
      <c r="C319" s="56"/>
      <c r="D319" s="56"/>
      <c r="E319" s="56"/>
      <c r="F319" s="56"/>
      <c r="G319" s="56"/>
      <c r="H319" s="225"/>
      <c r="I319" s="56"/>
      <c r="J319" s="56"/>
      <c r="K319" s="57"/>
    </row>
    <row r="320" spans="1:12">
      <c r="A320" s="56"/>
      <c r="B320" s="56"/>
      <c r="C320" s="56"/>
      <c r="D320" s="56"/>
      <c r="E320" s="56"/>
      <c r="F320" s="56"/>
      <c r="G320" s="56"/>
      <c r="H320" s="225"/>
      <c r="I320" s="56"/>
      <c r="J320" s="56"/>
      <c r="K320" s="57"/>
    </row>
    <row r="321" spans="1:11">
      <c r="A321" s="56"/>
      <c r="B321" s="56"/>
      <c r="C321" s="56"/>
      <c r="D321" s="56"/>
      <c r="E321" s="56"/>
      <c r="F321" s="56"/>
      <c r="G321" s="56"/>
      <c r="H321" s="225"/>
      <c r="I321" s="56"/>
      <c r="J321" s="56"/>
      <c r="K321" s="57"/>
    </row>
    <row r="322" spans="1:11">
      <c r="A322" s="56"/>
      <c r="B322" s="56"/>
      <c r="C322" s="56"/>
      <c r="D322" s="56"/>
      <c r="E322" s="56"/>
      <c r="F322" s="56"/>
      <c r="G322" s="56"/>
      <c r="H322" s="225"/>
      <c r="I322" s="56"/>
      <c r="J322" s="56"/>
      <c r="K322" s="57"/>
    </row>
    <row r="323" spans="1:11">
      <c r="A323" s="56"/>
      <c r="B323" s="56"/>
      <c r="C323" s="56"/>
      <c r="D323" s="56"/>
      <c r="E323" s="56"/>
      <c r="F323" s="56"/>
      <c r="G323" s="56"/>
      <c r="H323" s="225"/>
      <c r="I323" s="56"/>
      <c r="J323" s="56"/>
      <c r="K323" s="57"/>
    </row>
    <row r="324" spans="1:11">
      <c r="A324" s="58"/>
      <c r="B324" s="58"/>
      <c r="C324" s="58"/>
      <c r="D324" s="58"/>
      <c r="E324" s="58"/>
      <c r="F324" s="58"/>
      <c r="G324" s="58"/>
      <c r="H324" s="99"/>
      <c r="I324" s="58"/>
      <c r="J324" s="58"/>
      <c r="K324" s="119"/>
    </row>
    <row r="325" spans="1:11">
      <c r="A325" s="73"/>
      <c r="B325" s="73"/>
      <c r="C325" s="73"/>
      <c r="D325" s="73"/>
      <c r="E325" s="103"/>
      <c r="F325" s="95"/>
      <c r="G325" s="103"/>
      <c r="H325" s="104"/>
      <c r="I325" s="103"/>
      <c r="J325" s="103"/>
      <c r="K325" s="73"/>
    </row>
    <row r="326" spans="1:11">
      <c r="A326" s="73"/>
      <c r="B326" s="73"/>
      <c r="C326" s="73"/>
      <c r="D326" s="73"/>
      <c r="E326" s="95"/>
      <c r="F326" s="95"/>
      <c r="G326" s="24"/>
      <c r="H326" s="104"/>
      <c r="I326" s="103"/>
      <c r="J326" s="103"/>
      <c r="K326" s="73"/>
    </row>
    <row r="327" spans="1:11">
      <c r="A327" s="73"/>
      <c r="B327" s="73"/>
      <c r="C327" s="73"/>
      <c r="D327" s="73"/>
      <c r="E327" s="95"/>
      <c r="F327" s="95"/>
      <c r="G327" s="24"/>
      <c r="H327" s="104"/>
      <c r="I327" s="103"/>
      <c r="J327" s="103"/>
      <c r="K327" s="73"/>
    </row>
    <row r="328" spans="1:11">
      <c r="A328" s="73"/>
      <c r="B328" s="73"/>
      <c r="C328" s="73"/>
      <c r="D328" s="73"/>
      <c r="E328" s="95"/>
      <c r="F328" s="95"/>
      <c r="G328" s="103"/>
      <c r="H328" s="104"/>
      <c r="I328" s="103"/>
      <c r="J328" s="103"/>
      <c r="K328" s="73"/>
    </row>
    <row r="329" spans="1:11">
      <c r="A329" s="73"/>
      <c r="B329" s="73"/>
      <c r="C329" s="73"/>
      <c r="D329" s="73"/>
      <c r="E329" s="95"/>
      <c r="F329" s="95"/>
      <c r="G329" s="103"/>
      <c r="H329" s="104"/>
      <c r="I329" s="103"/>
      <c r="J329" s="103"/>
      <c r="K329" s="73"/>
    </row>
    <row r="330" spans="1:11">
      <c r="A330" s="73"/>
      <c r="B330" s="73"/>
      <c r="C330" s="73"/>
      <c r="D330" s="73"/>
      <c r="E330" s="95"/>
      <c r="F330" s="95"/>
      <c r="G330" s="103"/>
      <c r="H330" s="104"/>
      <c r="I330" s="103"/>
      <c r="J330" s="103"/>
      <c r="K330" s="73"/>
    </row>
    <row r="331" spans="1:11">
      <c r="A331" s="73"/>
      <c r="B331" s="73"/>
      <c r="C331" s="73"/>
      <c r="D331" s="73"/>
      <c r="E331" s="95"/>
      <c r="F331" s="95"/>
      <c r="G331" s="103"/>
      <c r="H331" s="104"/>
      <c r="I331" s="103"/>
      <c r="J331" s="103"/>
      <c r="K331" s="73"/>
    </row>
    <row r="332" spans="1:11">
      <c r="A332" s="73"/>
      <c r="B332" s="73"/>
      <c r="C332" s="73"/>
      <c r="D332" s="73"/>
      <c r="E332" s="95"/>
      <c r="F332" s="95"/>
      <c r="G332" s="103"/>
      <c r="H332" s="104"/>
      <c r="I332" s="103"/>
      <c r="J332" s="103"/>
      <c r="K332" s="73"/>
    </row>
    <row r="333" spans="1:11">
      <c r="A333" s="73"/>
      <c r="B333" s="73"/>
      <c r="C333" s="73"/>
      <c r="D333" s="73"/>
      <c r="E333" s="95"/>
      <c r="F333" s="95"/>
      <c r="G333" s="103"/>
      <c r="H333" s="104"/>
      <c r="I333" s="103"/>
      <c r="J333" s="103"/>
      <c r="K333" s="73"/>
    </row>
    <row r="334" spans="1:11">
      <c r="A334" s="73"/>
      <c r="B334" s="73"/>
      <c r="C334" s="73"/>
      <c r="D334" s="73"/>
      <c r="E334" s="95"/>
      <c r="F334" s="95"/>
      <c r="G334" s="103"/>
      <c r="H334" s="104"/>
      <c r="I334" s="103"/>
      <c r="J334" s="103"/>
      <c r="K334" s="73"/>
    </row>
    <row r="335" spans="1:11">
      <c r="A335" s="73"/>
      <c r="B335" s="73"/>
      <c r="C335" s="73"/>
      <c r="D335" s="73"/>
      <c r="E335" s="95"/>
      <c r="F335" s="95"/>
      <c r="G335" s="103"/>
      <c r="H335" s="104"/>
      <c r="I335" s="103"/>
      <c r="J335" s="103"/>
      <c r="K335" s="73"/>
    </row>
    <row r="336" spans="1:11">
      <c r="A336" s="73"/>
      <c r="B336" s="73"/>
      <c r="C336" s="73"/>
      <c r="D336" s="73"/>
      <c r="E336" s="95"/>
      <c r="F336" s="95"/>
      <c r="G336" s="103"/>
      <c r="H336" s="104"/>
      <c r="I336" s="103"/>
      <c r="J336" s="103"/>
      <c r="K336" s="73"/>
    </row>
    <row r="337" spans="1:11">
      <c r="A337" s="73"/>
      <c r="B337" s="73"/>
      <c r="C337" s="73"/>
      <c r="D337" s="73"/>
      <c r="E337" s="95"/>
      <c r="F337" s="95"/>
      <c r="G337" s="103"/>
      <c r="H337" s="104"/>
      <c r="I337" s="103"/>
      <c r="J337" s="103"/>
      <c r="K337" s="73"/>
    </row>
    <row r="338" spans="1:11">
      <c r="A338" s="73"/>
      <c r="B338" s="73"/>
      <c r="C338" s="73"/>
      <c r="D338" s="73"/>
      <c r="E338" s="95"/>
      <c r="F338" s="95"/>
      <c r="G338" s="103"/>
      <c r="H338" s="104"/>
      <c r="I338" s="103"/>
      <c r="J338" s="103"/>
      <c r="K338" s="73"/>
    </row>
    <row r="339" spans="1:11">
      <c r="A339" s="73"/>
      <c r="B339" s="73"/>
      <c r="C339" s="73"/>
      <c r="D339" s="73"/>
      <c r="E339" s="73"/>
      <c r="F339" s="73"/>
      <c r="G339" s="73"/>
      <c r="H339" s="39"/>
      <c r="I339" s="73"/>
      <c r="J339" s="73"/>
      <c r="K339" s="73"/>
    </row>
    <row r="340" spans="1:11">
      <c r="A340" s="73"/>
      <c r="B340" s="73"/>
      <c r="C340" s="73"/>
      <c r="D340" s="73"/>
      <c r="E340" s="73"/>
      <c r="F340" s="73"/>
      <c r="G340" s="73"/>
      <c r="H340" s="39"/>
      <c r="I340" s="73"/>
      <c r="J340" s="73"/>
      <c r="K340" s="73"/>
    </row>
    <row r="341" spans="1:11">
      <c r="A341" s="73"/>
      <c r="B341" s="73"/>
      <c r="C341" s="73"/>
      <c r="D341" s="73"/>
      <c r="E341" s="73"/>
      <c r="F341" s="73"/>
      <c r="G341" s="73"/>
      <c r="H341" s="39"/>
      <c r="I341" s="73"/>
      <c r="J341" s="73"/>
      <c r="K341" s="73"/>
    </row>
    <row r="342" spans="1:11">
      <c r="A342" s="73"/>
      <c r="B342" s="73"/>
      <c r="C342" s="73"/>
      <c r="D342" s="73"/>
      <c r="E342" s="73"/>
      <c r="F342" s="73"/>
      <c r="G342" s="73"/>
      <c r="H342" s="39"/>
      <c r="I342" s="73"/>
      <c r="J342" s="73"/>
      <c r="K342" s="73"/>
    </row>
    <row r="343" spans="1:11">
      <c r="A343" s="73"/>
      <c r="B343" s="73"/>
      <c r="C343" s="73"/>
      <c r="D343" s="73"/>
      <c r="E343" s="73"/>
      <c r="F343" s="73"/>
      <c r="G343" s="73"/>
      <c r="H343" s="39"/>
      <c r="I343" s="73"/>
      <c r="J343" s="73"/>
      <c r="K343" s="73"/>
    </row>
    <row r="344" spans="1:11">
      <c r="A344" s="73"/>
      <c r="B344" s="73"/>
      <c r="C344" s="73"/>
      <c r="D344" s="73"/>
      <c r="E344" s="95"/>
      <c r="F344" s="95"/>
      <c r="G344" s="103"/>
      <c r="H344" s="104"/>
      <c r="I344" s="103"/>
      <c r="J344" s="103"/>
      <c r="K344" s="73"/>
    </row>
    <row r="345" spans="1:11">
      <c r="A345" s="73"/>
      <c r="B345" s="73"/>
      <c r="C345" s="73"/>
      <c r="D345" s="73"/>
      <c r="E345" s="95"/>
      <c r="F345" s="95"/>
      <c r="G345" s="105"/>
      <c r="H345" s="106"/>
      <c r="I345" s="103"/>
      <c r="J345" s="103"/>
      <c r="K345" s="73"/>
    </row>
    <row r="346" spans="1:11">
      <c r="A346" s="73"/>
      <c r="B346" s="73"/>
      <c r="C346" s="73"/>
      <c r="D346" s="73"/>
      <c r="E346" s="95"/>
      <c r="F346" s="95"/>
      <c r="G346" s="103"/>
      <c r="H346" s="104"/>
      <c r="I346" s="103"/>
      <c r="J346" s="103"/>
      <c r="K346" s="73"/>
    </row>
    <row r="347" spans="1:11">
      <c r="A347" s="73"/>
      <c r="B347" s="73"/>
      <c r="C347" s="73"/>
      <c r="D347" s="73"/>
      <c r="E347" s="95"/>
      <c r="F347" s="95"/>
      <c r="G347" s="103"/>
      <c r="H347" s="104"/>
      <c r="I347" s="103"/>
      <c r="J347" s="103"/>
      <c r="K347" s="73"/>
    </row>
    <row r="348" spans="1:11">
      <c r="A348" s="73"/>
      <c r="B348" s="73"/>
      <c r="C348" s="73"/>
      <c r="D348" s="73"/>
      <c r="E348" s="95"/>
      <c r="F348" s="95"/>
      <c r="G348" s="103"/>
      <c r="H348" s="104"/>
      <c r="I348" s="103"/>
      <c r="J348" s="103"/>
      <c r="K348" s="73"/>
    </row>
    <row r="349" spans="1:11">
      <c r="A349" s="73"/>
      <c r="B349" s="73"/>
      <c r="C349" s="73"/>
      <c r="D349" s="73"/>
      <c r="E349" s="95"/>
      <c r="F349" s="95"/>
      <c r="G349" s="103"/>
      <c r="H349" s="104"/>
      <c r="I349" s="103"/>
      <c r="J349" s="103"/>
      <c r="K349" s="73"/>
    </row>
    <row r="350" spans="1:11">
      <c r="A350" s="73"/>
      <c r="B350" s="73"/>
      <c r="C350" s="73"/>
      <c r="D350" s="73"/>
      <c r="E350" s="95"/>
      <c r="F350" s="95"/>
      <c r="G350" s="103"/>
      <c r="H350" s="104"/>
      <c r="I350" s="103"/>
      <c r="J350" s="103"/>
      <c r="K350" s="73"/>
    </row>
    <row r="351" spans="1:11">
      <c r="A351" s="73"/>
      <c r="B351" s="73"/>
      <c r="C351" s="73"/>
      <c r="D351" s="73"/>
      <c r="E351" s="95"/>
      <c r="F351" s="95"/>
      <c r="G351" s="103"/>
      <c r="H351" s="104"/>
      <c r="I351" s="103"/>
      <c r="J351" s="103"/>
      <c r="K351" s="73"/>
    </row>
    <row r="352" spans="1:11">
      <c r="A352" s="73"/>
      <c r="B352" s="73"/>
      <c r="C352" s="73"/>
      <c r="D352" s="73"/>
      <c r="E352" s="95"/>
      <c r="F352" s="95"/>
      <c r="G352" s="103"/>
      <c r="H352" s="104"/>
      <c r="I352" s="103"/>
      <c r="J352" s="103"/>
      <c r="K352" s="73"/>
    </row>
    <row r="353" spans="1:11">
      <c r="A353" s="73"/>
      <c r="B353" s="73"/>
      <c r="C353" s="73"/>
      <c r="D353" s="73"/>
      <c r="E353" s="95"/>
      <c r="F353" s="95"/>
      <c r="G353" s="103"/>
      <c r="H353" s="104"/>
      <c r="I353" s="103"/>
      <c r="J353" s="103"/>
      <c r="K353" s="73"/>
    </row>
    <row r="354" spans="1:11">
      <c r="A354" s="73"/>
      <c r="B354" s="73"/>
      <c r="C354" s="73"/>
      <c r="D354" s="73"/>
      <c r="E354" s="95"/>
      <c r="F354" s="95"/>
      <c r="G354" s="103"/>
      <c r="H354" s="104"/>
      <c r="I354" s="103"/>
      <c r="J354" s="103"/>
      <c r="K354" s="73"/>
    </row>
    <row r="355" spans="1:11">
      <c r="A355" s="73"/>
      <c r="B355" s="73"/>
      <c r="C355" s="73"/>
      <c r="D355" s="73"/>
      <c r="E355" s="95"/>
      <c r="F355" s="95"/>
      <c r="G355" s="103"/>
      <c r="H355" s="104"/>
      <c r="I355" s="103"/>
      <c r="J355" s="103"/>
      <c r="K355" s="73"/>
    </row>
    <row r="356" spans="1:11">
      <c r="A356" s="73"/>
      <c r="B356" s="73"/>
      <c r="C356" s="73"/>
      <c r="D356" s="73"/>
      <c r="E356" s="95"/>
      <c r="F356" s="95"/>
      <c r="G356" s="103"/>
      <c r="H356" s="104"/>
      <c r="I356" s="103"/>
      <c r="J356" s="103"/>
      <c r="K356" s="73"/>
    </row>
    <row r="357" spans="1:11">
      <c r="A357" s="73"/>
      <c r="B357" s="73"/>
      <c r="C357" s="73"/>
      <c r="D357" s="73"/>
      <c r="E357" s="95"/>
      <c r="F357" s="95"/>
      <c r="G357" s="103"/>
      <c r="H357" s="104"/>
      <c r="I357" s="103"/>
      <c r="J357" s="103"/>
      <c r="K357" s="73"/>
    </row>
    <row r="358" spans="1:11">
      <c r="A358" s="73"/>
      <c r="B358" s="73"/>
      <c r="C358" s="73"/>
      <c r="D358" s="73"/>
      <c r="E358" s="95"/>
      <c r="F358" s="95"/>
      <c r="G358" s="103"/>
      <c r="H358" s="104"/>
      <c r="I358" s="103"/>
      <c r="J358" s="103"/>
      <c r="K358" s="73"/>
    </row>
    <row r="359" spans="1:11">
      <c r="A359" s="73"/>
      <c r="B359" s="73"/>
      <c r="C359" s="73"/>
      <c r="D359" s="73"/>
      <c r="E359" s="95"/>
      <c r="F359" s="95"/>
      <c r="G359" s="103"/>
      <c r="H359" s="104"/>
      <c r="I359" s="103"/>
      <c r="J359" s="103"/>
      <c r="K359" s="73"/>
    </row>
    <row r="360" spans="1:11">
      <c r="A360" s="73"/>
      <c r="B360" s="73"/>
      <c r="C360" s="73"/>
      <c r="D360" s="73"/>
      <c r="E360" s="95"/>
      <c r="F360" s="95"/>
      <c r="G360" s="103"/>
      <c r="H360" s="104"/>
      <c r="I360" s="103"/>
      <c r="J360" s="103"/>
      <c r="K360" s="73"/>
    </row>
    <row r="361" spans="1:11">
      <c r="A361" s="73"/>
      <c r="B361" s="73"/>
      <c r="C361" s="73"/>
      <c r="D361" s="73"/>
      <c r="E361" s="95"/>
      <c r="F361" s="95"/>
      <c r="G361" s="103"/>
      <c r="H361" s="104"/>
      <c r="I361" s="103"/>
      <c r="J361" s="103"/>
      <c r="K361" s="73"/>
    </row>
    <row r="362" spans="1:11">
      <c r="A362" s="73"/>
      <c r="B362" s="73"/>
      <c r="C362" s="73"/>
      <c r="D362" s="73"/>
      <c r="E362" s="73"/>
      <c r="F362" s="73"/>
      <c r="G362" s="73"/>
      <c r="H362" s="39"/>
      <c r="I362" s="73"/>
      <c r="J362" s="73"/>
      <c r="K362" s="73"/>
    </row>
    <row r="363" spans="1:11">
      <c r="A363" s="73"/>
      <c r="B363" s="73"/>
      <c r="C363" s="73"/>
      <c r="D363" s="73"/>
      <c r="E363" s="73"/>
      <c r="F363" s="73"/>
      <c r="G363" s="73"/>
      <c r="H363" s="39"/>
      <c r="I363" s="73"/>
      <c r="J363" s="73"/>
      <c r="K363" s="73"/>
    </row>
  </sheetData>
  <mergeCells count="29">
    <mergeCell ref="J76:K76"/>
    <mergeCell ref="E78:H78"/>
    <mergeCell ref="A1:I1"/>
    <mergeCell ref="J26:K26"/>
    <mergeCell ref="J51:K51"/>
    <mergeCell ref="E53:H53"/>
    <mergeCell ref="J1:K1"/>
    <mergeCell ref="A2:K2"/>
    <mergeCell ref="A3:K3"/>
    <mergeCell ref="E8:H8"/>
    <mergeCell ref="E28:H28"/>
    <mergeCell ref="J101:K101"/>
    <mergeCell ref="E103:H103"/>
    <mergeCell ref="J151:K151"/>
    <mergeCell ref="E153:H153"/>
    <mergeCell ref="J250:K250"/>
    <mergeCell ref="J126:K126"/>
    <mergeCell ref="E128:H128"/>
    <mergeCell ref="J175:K175"/>
    <mergeCell ref="E177:H177"/>
    <mergeCell ref="E227:H227"/>
    <mergeCell ref="J200:K200"/>
    <mergeCell ref="E202:H202"/>
    <mergeCell ref="J225:K225"/>
    <mergeCell ref="E252:H252"/>
    <mergeCell ref="J300:K300"/>
    <mergeCell ref="E302:H302"/>
    <mergeCell ref="J275:K275"/>
    <mergeCell ref="E277:H277"/>
  </mergeCells>
  <pageMargins left="0.23622047244094491" right="7.874015748031496E-2" top="0.6692913385826772" bottom="0.15748031496062992" header="0.31496062992125984" footer="0.31496062992125984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46"/>
  <sheetViews>
    <sheetView view="pageBreakPreview" topLeftCell="A103" zoomScale="115" zoomScaleNormal="120" zoomScaleSheetLayoutView="115" workbookViewId="0">
      <selection activeCell="A108" sqref="A108:XFD111"/>
    </sheetView>
  </sheetViews>
  <sheetFormatPr defaultRowHeight="21"/>
  <cols>
    <col min="1" max="1" width="4.125" style="52" customWidth="1"/>
    <col min="2" max="2" width="27.875" style="52" customWidth="1"/>
    <col min="3" max="3" width="22.125" style="52" customWidth="1"/>
    <col min="4" max="4" width="12.25" style="52" customWidth="1"/>
    <col min="5" max="8" width="8" style="52" customWidth="1"/>
    <col min="9" max="9" width="12.75" style="52" customWidth="1"/>
    <col min="10" max="10" width="17.375" style="52" customWidth="1"/>
    <col min="11" max="11" width="7.25" style="52" customWidth="1"/>
    <col min="12" max="12" width="9" style="146"/>
    <col min="13" max="16384" width="9" style="52"/>
  </cols>
  <sheetData>
    <row r="1" spans="1:13">
      <c r="A1" s="739" t="s">
        <v>1955</v>
      </c>
      <c r="B1" s="739"/>
      <c r="C1" s="739"/>
      <c r="D1" s="739"/>
      <c r="E1" s="739"/>
      <c r="F1" s="739"/>
      <c r="G1" s="739"/>
      <c r="H1" s="739"/>
      <c r="I1" s="745"/>
      <c r="J1" s="736" t="s">
        <v>539</v>
      </c>
      <c r="K1" s="737"/>
      <c r="M1" s="51" t="s">
        <v>627</v>
      </c>
    </row>
    <row r="2" spans="1:13">
      <c r="A2" s="739" t="s">
        <v>10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M2" s="52" t="s">
        <v>628</v>
      </c>
    </row>
    <row r="3" spans="1:13">
      <c r="A3" s="739" t="s">
        <v>623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M3" s="52" t="s">
        <v>629</v>
      </c>
    </row>
    <row r="4" spans="1:13">
      <c r="A4" s="51" t="s">
        <v>1957</v>
      </c>
      <c r="B4" s="51"/>
      <c r="C4" s="51"/>
      <c r="D4" s="51"/>
      <c r="E4" s="51"/>
      <c r="F4" s="51"/>
      <c r="G4" s="51"/>
      <c r="H4" s="51"/>
      <c r="I4" s="51"/>
      <c r="J4" s="51"/>
      <c r="K4" s="51"/>
      <c r="M4" s="52" t="s">
        <v>630</v>
      </c>
    </row>
    <row r="5" spans="1:13">
      <c r="A5" s="51" t="s">
        <v>1958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M5" s="52" t="s">
        <v>631</v>
      </c>
    </row>
    <row r="6" spans="1:13">
      <c r="A6" s="51" t="s">
        <v>1956</v>
      </c>
      <c r="B6" s="51"/>
      <c r="C6" s="51"/>
      <c r="D6" s="51"/>
      <c r="E6" s="51"/>
      <c r="F6" s="51"/>
      <c r="G6" s="51"/>
      <c r="H6" s="51"/>
      <c r="I6" s="51"/>
      <c r="J6" s="752"/>
      <c r="K6" s="752"/>
    </row>
    <row r="7" spans="1:13">
      <c r="A7" s="51" t="s">
        <v>11</v>
      </c>
      <c r="B7" s="155" t="s">
        <v>2125</v>
      </c>
      <c r="C7" s="51"/>
      <c r="D7" s="51"/>
      <c r="E7" s="51"/>
      <c r="F7" s="51"/>
      <c r="G7" s="51"/>
      <c r="H7" s="51"/>
      <c r="I7" s="51"/>
      <c r="J7" s="51"/>
      <c r="K7" s="51"/>
    </row>
    <row r="8" spans="1:13">
      <c r="A8" s="53"/>
      <c r="B8" s="53"/>
      <c r="C8" s="53"/>
      <c r="D8" s="192" t="s">
        <v>14</v>
      </c>
      <c r="E8" s="740" t="s">
        <v>15</v>
      </c>
      <c r="F8" s="741"/>
      <c r="G8" s="741"/>
      <c r="H8" s="742"/>
      <c r="I8" s="192" t="s">
        <v>17</v>
      </c>
      <c r="J8" s="192" t="s">
        <v>19</v>
      </c>
      <c r="K8" s="55" t="s">
        <v>243</v>
      </c>
    </row>
    <row r="9" spans="1:13">
      <c r="A9" s="56" t="s">
        <v>12</v>
      </c>
      <c r="B9" s="56" t="s">
        <v>5</v>
      </c>
      <c r="C9" s="56" t="s">
        <v>13</v>
      </c>
      <c r="D9" s="57" t="s">
        <v>22</v>
      </c>
      <c r="E9" s="192">
        <v>2561</v>
      </c>
      <c r="F9" s="192">
        <v>2562</v>
      </c>
      <c r="G9" s="192">
        <v>2563</v>
      </c>
      <c r="H9" s="192">
        <v>2564</v>
      </c>
      <c r="I9" s="56" t="s">
        <v>18</v>
      </c>
      <c r="J9" s="56" t="s">
        <v>20</v>
      </c>
      <c r="K9" s="57" t="s">
        <v>42</v>
      </c>
    </row>
    <row r="10" spans="1:13">
      <c r="A10" s="56"/>
      <c r="B10" s="56"/>
      <c r="C10" s="56"/>
      <c r="D10" s="57" t="s">
        <v>23</v>
      </c>
      <c r="E10" s="56" t="s">
        <v>16</v>
      </c>
      <c r="F10" s="56" t="s">
        <v>16</v>
      </c>
      <c r="G10" s="56" t="s">
        <v>16</v>
      </c>
      <c r="H10" s="56" t="s">
        <v>16</v>
      </c>
      <c r="I10" s="56"/>
      <c r="J10" s="56"/>
      <c r="K10" s="57" t="s">
        <v>43</v>
      </c>
    </row>
    <row r="11" spans="1:13" s="404" customFormat="1">
      <c r="A11" s="419">
        <v>1</v>
      </c>
      <c r="B11" s="399" t="s">
        <v>1970</v>
      </c>
      <c r="C11" s="399" t="s">
        <v>1971</v>
      </c>
      <c r="D11" s="400" t="s">
        <v>1972</v>
      </c>
      <c r="E11" s="420">
        <v>10000</v>
      </c>
      <c r="F11" s="420">
        <v>10000</v>
      </c>
      <c r="G11" s="420">
        <v>10000</v>
      </c>
      <c r="H11" s="420">
        <v>10000</v>
      </c>
      <c r="I11" s="420" t="s">
        <v>914</v>
      </c>
      <c r="J11" s="399" t="s">
        <v>1965</v>
      </c>
      <c r="K11" s="400" t="s">
        <v>561</v>
      </c>
      <c r="L11" s="402"/>
    </row>
    <row r="12" spans="1:13" s="404" customFormat="1">
      <c r="A12" s="682"/>
      <c r="B12" s="422" t="s">
        <v>1973</v>
      </c>
      <c r="C12" s="406" t="s">
        <v>1974</v>
      </c>
      <c r="D12" s="417"/>
      <c r="E12" s="407" t="s">
        <v>644</v>
      </c>
      <c r="F12" s="407" t="s">
        <v>644</v>
      </c>
      <c r="G12" s="407" t="s">
        <v>644</v>
      </c>
      <c r="H12" s="407" t="s">
        <v>644</v>
      </c>
      <c r="I12" s="407" t="s">
        <v>1975</v>
      </c>
      <c r="J12" s="417" t="s">
        <v>1968</v>
      </c>
      <c r="K12" s="416"/>
      <c r="L12" s="402"/>
    </row>
    <row r="13" spans="1:13" s="404" customFormat="1">
      <c r="A13" s="407">
        <v>2</v>
      </c>
      <c r="B13" s="422" t="s">
        <v>1976</v>
      </c>
      <c r="C13" s="406" t="s">
        <v>1977</v>
      </c>
      <c r="D13" s="406" t="s">
        <v>2128</v>
      </c>
      <c r="E13" s="411">
        <v>10000</v>
      </c>
      <c r="F13" s="411">
        <v>10000</v>
      </c>
      <c r="G13" s="411">
        <v>10000</v>
      </c>
      <c r="H13" s="411">
        <v>10000</v>
      </c>
      <c r="I13" s="411" t="s">
        <v>1517</v>
      </c>
      <c r="J13" s="417" t="s">
        <v>1978</v>
      </c>
      <c r="K13" s="416" t="s">
        <v>561</v>
      </c>
      <c r="L13" s="402"/>
    </row>
    <row r="14" spans="1:13" s="404" customFormat="1">
      <c r="A14" s="407"/>
      <c r="B14" s="422"/>
      <c r="C14" s="406"/>
      <c r="D14" s="406"/>
      <c r="E14" s="411" t="s">
        <v>644</v>
      </c>
      <c r="F14" s="411" t="s">
        <v>644</v>
      </c>
      <c r="G14" s="411" t="s">
        <v>644</v>
      </c>
      <c r="H14" s="411" t="s">
        <v>644</v>
      </c>
      <c r="I14" s="411" t="s">
        <v>1979</v>
      </c>
      <c r="J14" s="417"/>
      <c r="K14" s="416"/>
      <c r="L14" s="402"/>
    </row>
    <row r="15" spans="1:13" s="404" customFormat="1">
      <c r="A15" s="185">
        <v>3</v>
      </c>
      <c r="B15" s="406" t="s">
        <v>2129</v>
      </c>
      <c r="C15" s="406" t="s">
        <v>1980</v>
      </c>
      <c r="D15" s="406" t="s">
        <v>2127</v>
      </c>
      <c r="E15" s="411">
        <v>50000</v>
      </c>
      <c r="F15" s="411">
        <v>50000</v>
      </c>
      <c r="G15" s="411">
        <v>50000</v>
      </c>
      <c r="H15" s="411">
        <v>50000</v>
      </c>
      <c r="I15" s="411" t="s">
        <v>1517</v>
      </c>
      <c r="J15" s="417" t="s">
        <v>1981</v>
      </c>
      <c r="K15" s="416" t="s">
        <v>561</v>
      </c>
      <c r="L15" s="402"/>
    </row>
    <row r="16" spans="1:13" s="404" customFormat="1">
      <c r="A16" s="682"/>
      <c r="B16" s="422" t="s">
        <v>2130</v>
      </c>
      <c r="C16" s="406"/>
      <c r="D16" s="406"/>
      <c r="E16" s="411" t="s">
        <v>644</v>
      </c>
      <c r="F16" s="411" t="s">
        <v>644</v>
      </c>
      <c r="G16" s="411" t="s">
        <v>644</v>
      </c>
      <c r="H16" s="411" t="s">
        <v>644</v>
      </c>
      <c r="I16" s="411" t="s">
        <v>1982</v>
      </c>
      <c r="J16" s="417"/>
      <c r="K16" s="416"/>
      <c r="L16" s="402"/>
    </row>
    <row r="17" spans="1:12" s="404" customFormat="1">
      <c r="A17" s="407">
        <v>4</v>
      </c>
      <c r="B17" s="422" t="s">
        <v>1983</v>
      </c>
      <c r="C17" s="406" t="s">
        <v>1984</v>
      </c>
      <c r="D17" s="417" t="s">
        <v>2126</v>
      </c>
      <c r="E17" s="411">
        <v>10000</v>
      </c>
      <c r="F17" s="411">
        <v>10000</v>
      </c>
      <c r="G17" s="411">
        <v>10000</v>
      </c>
      <c r="H17" s="411">
        <v>10000</v>
      </c>
      <c r="I17" s="411" t="s">
        <v>1517</v>
      </c>
      <c r="J17" s="417" t="s">
        <v>1985</v>
      </c>
      <c r="K17" s="416" t="s">
        <v>561</v>
      </c>
      <c r="L17" s="402"/>
    </row>
    <row r="18" spans="1:12" s="404" customFormat="1">
      <c r="A18" s="407"/>
      <c r="B18" s="422"/>
      <c r="C18" s="406" t="s">
        <v>1986</v>
      </c>
      <c r="D18" s="406"/>
      <c r="E18" s="411" t="s">
        <v>644</v>
      </c>
      <c r="F18" s="411" t="s">
        <v>644</v>
      </c>
      <c r="G18" s="411" t="s">
        <v>644</v>
      </c>
      <c r="H18" s="411" t="s">
        <v>644</v>
      </c>
      <c r="I18" s="411" t="s">
        <v>1987</v>
      </c>
      <c r="J18" s="417"/>
      <c r="K18" s="416"/>
      <c r="L18" s="402"/>
    </row>
    <row r="19" spans="1:12" s="404" customFormat="1">
      <c r="A19" s="185">
        <v>5</v>
      </c>
      <c r="B19" s="406" t="s">
        <v>1988</v>
      </c>
      <c r="C19" s="406" t="s">
        <v>1989</v>
      </c>
      <c r="D19" s="406" t="s">
        <v>2126</v>
      </c>
      <c r="E19" s="411"/>
      <c r="F19" s="411">
        <v>50000</v>
      </c>
      <c r="G19" s="411"/>
      <c r="H19" s="411"/>
      <c r="I19" s="411" t="s">
        <v>1517</v>
      </c>
      <c r="J19" s="417" t="s">
        <v>1990</v>
      </c>
      <c r="K19" s="416" t="s">
        <v>561</v>
      </c>
      <c r="L19" s="402"/>
    </row>
    <row r="20" spans="1:12" s="404" customFormat="1">
      <c r="A20" s="682"/>
      <c r="B20" s="422"/>
      <c r="C20" s="406" t="s">
        <v>1991</v>
      </c>
      <c r="D20" s="406"/>
      <c r="E20" s="411"/>
      <c r="F20" s="411" t="s">
        <v>644</v>
      </c>
      <c r="G20" s="411"/>
      <c r="H20" s="411"/>
      <c r="I20" s="411" t="s">
        <v>1988</v>
      </c>
      <c r="J20" s="417" t="s">
        <v>1992</v>
      </c>
      <c r="K20" s="416"/>
      <c r="L20" s="402"/>
    </row>
    <row r="21" spans="1:12" s="404" customFormat="1">
      <c r="A21" s="407">
        <v>6</v>
      </c>
      <c r="B21" s="422" t="s">
        <v>1993</v>
      </c>
      <c r="C21" s="406" t="s">
        <v>1994</v>
      </c>
      <c r="D21" s="417" t="s">
        <v>2127</v>
      </c>
      <c r="E21" s="411">
        <v>20000</v>
      </c>
      <c r="F21" s="411">
        <v>20000</v>
      </c>
      <c r="G21" s="411">
        <v>20000</v>
      </c>
      <c r="H21" s="411">
        <v>20000</v>
      </c>
      <c r="I21" s="411" t="s">
        <v>1517</v>
      </c>
      <c r="J21" s="417" t="s">
        <v>1981</v>
      </c>
      <c r="K21" s="416" t="s">
        <v>561</v>
      </c>
      <c r="L21" s="402"/>
    </row>
    <row r="22" spans="1:12" s="404" customFormat="1">
      <c r="A22" s="185"/>
      <c r="B22" s="406" t="s">
        <v>1089</v>
      </c>
      <c r="C22" s="406"/>
      <c r="D22" s="417"/>
      <c r="E22" s="411" t="s">
        <v>644</v>
      </c>
      <c r="F22" s="411" t="s">
        <v>644</v>
      </c>
      <c r="G22" s="411" t="s">
        <v>644</v>
      </c>
      <c r="H22" s="411" t="s">
        <v>644</v>
      </c>
      <c r="I22" s="411" t="s">
        <v>1995</v>
      </c>
      <c r="J22" s="417"/>
      <c r="K22" s="416"/>
      <c r="L22" s="402"/>
    </row>
    <row r="23" spans="1:12" s="404" customFormat="1">
      <c r="A23" s="185">
        <v>7</v>
      </c>
      <c r="B23" s="422" t="s">
        <v>1996</v>
      </c>
      <c r="C23" s="406" t="s">
        <v>1997</v>
      </c>
      <c r="D23" s="416" t="s">
        <v>1998</v>
      </c>
      <c r="E23" s="411">
        <v>10000</v>
      </c>
      <c r="F23" s="411">
        <v>10000</v>
      </c>
      <c r="G23" s="411"/>
      <c r="H23" s="411"/>
      <c r="I23" s="411" t="s">
        <v>1872</v>
      </c>
      <c r="J23" s="417" t="s">
        <v>1999</v>
      </c>
      <c r="K23" s="416" t="s">
        <v>561</v>
      </c>
      <c r="L23" s="402"/>
    </row>
    <row r="24" spans="1:12" s="404" customFormat="1">
      <c r="A24" s="185"/>
      <c r="B24" s="406" t="s">
        <v>1145</v>
      </c>
      <c r="C24" s="406"/>
      <c r="D24" s="417"/>
      <c r="E24" s="411" t="s">
        <v>644</v>
      </c>
      <c r="F24" s="411" t="s">
        <v>644</v>
      </c>
      <c r="G24" s="411"/>
      <c r="H24" s="411"/>
      <c r="I24" s="411" t="s">
        <v>2000</v>
      </c>
      <c r="J24" s="417"/>
      <c r="K24" s="416"/>
      <c r="L24" s="402"/>
    </row>
    <row r="25" spans="1:12">
      <c r="A25" s="31"/>
      <c r="B25" s="202"/>
      <c r="C25" s="27"/>
      <c r="D25" s="183"/>
      <c r="E25" s="203"/>
      <c r="F25" s="203"/>
      <c r="G25" s="203"/>
      <c r="H25" s="203"/>
      <c r="I25" s="31"/>
      <c r="J25" s="183"/>
      <c r="K25" s="31"/>
    </row>
    <row r="26" spans="1:12">
      <c r="A26" s="51" t="s">
        <v>1956</v>
      </c>
      <c r="B26" s="51"/>
      <c r="C26" s="51"/>
      <c r="D26" s="51"/>
      <c r="E26" s="51"/>
      <c r="F26" s="51"/>
      <c r="G26" s="51"/>
      <c r="H26" s="51"/>
      <c r="I26" s="51"/>
      <c r="J26" s="743" t="s">
        <v>539</v>
      </c>
      <c r="K26" s="744"/>
    </row>
    <row r="27" spans="1:12">
      <c r="A27" s="51" t="s">
        <v>11</v>
      </c>
      <c r="B27" s="155" t="s">
        <v>2125</v>
      </c>
      <c r="C27" s="51"/>
      <c r="D27" s="51"/>
      <c r="E27" s="51"/>
      <c r="F27" s="51"/>
      <c r="G27" s="51"/>
      <c r="H27" s="51"/>
      <c r="I27" s="51"/>
      <c r="J27" s="51"/>
      <c r="K27" s="51"/>
    </row>
    <row r="28" spans="1:12">
      <c r="A28" s="53"/>
      <c r="B28" s="53"/>
      <c r="C28" s="53"/>
      <c r="D28" s="192" t="s">
        <v>14</v>
      </c>
      <c r="E28" s="740" t="s">
        <v>15</v>
      </c>
      <c r="F28" s="741"/>
      <c r="G28" s="741"/>
      <c r="H28" s="742"/>
      <c r="I28" s="192" t="s">
        <v>17</v>
      </c>
      <c r="J28" s="192" t="s">
        <v>19</v>
      </c>
      <c r="K28" s="55" t="s">
        <v>243</v>
      </c>
    </row>
    <row r="29" spans="1:12">
      <c r="A29" s="56" t="s">
        <v>12</v>
      </c>
      <c r="B29" s="56" t="s">
        <v>5</v>
      </c>
      <c r="C29" s="56" t="s">
        <v>13</v>
      </c>
      <c r="D29" s="57" t="s">
        <v>22</v>
      </c>
      <c r="E29" s="192">
        <v>2561</v>
      </c>
      <c r="F29" s="192">
        <v>2562</v>
      </c>
      <c r="G29" s="192">
        <v>2563</v>
      </c>
      <c r="H29" s="192">
        <v>2564</v>
      </c>
      <c r="I29" s="56" t="s">
        <v>18</v>
      </c>
      <c r="J29" s="56" t="s">
        <v>20</v>
      </c>
      <c r="K29" s="57" t="s">
        <v>42</v>
      </c>
    </row>
    <row r="30" spans="1:12">
      <c r="A30" s="56"/>
      <c r="B30" s="56"/>
      <c r="C30" s="56"/>
      <c r="D30" s="57" t="s">
        <v>23</v>
      </c>
      <c r="E30" s="56" t="s">
        <v>16</v>
      </c>
      <c r="F30" s="56" t="s">
        <v>16</v>
      </c>
      <c r="G30" s="56" t="s">
        <v>16</v>
      </c>
      <c r="H30" s="56" t="s">
        <v>16</v>
      </c>
      <c r="I30" s="56"/>
      <c r="J30" s="56"/>
      <c r="K30" s="57" t="s">
        <v>43</v>
      </c>
    </row>
    <row r="31" spans="1:12" s="404" customFormat="1">
      <c r="A31" s="419">
        <v>8</v>
      </c>
      <c r="B31" s="399" t="s">
        <v>2001</v>
      </c>
      <c r="C31" s="399" t="s">
        <v>1971</v>
      </c>
      <c r="D31" s="400" t="s">
        <v>1972</v>
      </c>
      <c r="E31" s="420">
        <v>10000</v>
      </c>
      <c r="F31" s="420">
        <v>10000</v>
      </c>
      <c r="G31" s="420">
        <v>10000</v>
      </c>
      <c r="H31" s="420">
        <v>10000</v>
      </c>
      <c r="I31" s="420" t="s">
        <v>1517</v>
      </c>
      <c r="J31" s="399" t="s">
        <v>1965</v>
      </c>
      <c r="K31" s="400" t="s">
        <v>561</v>
      </c>
      <c r="L31" s="402"/>
    </row>
    <row r="32" spans="1:12" s="404" customFormat="1">
      <c r="A32" s="682"/>
      <c r="B32" s="422" t="s">
        <v>2002</v>
      </c>
      <c r="C32" s="406" t="s">
        <v>1974</v>
      </c>
      <c r="D32" s="417"/>
      <c r="E32" s="407" t="s">
        <v>644</v>
      </c>
      <c r="F32" s="407" t="s">
        <v>644</v>
      </c>
      <c r="G32" s="407" t="s">
        <v>644</v>
      </c>
      <c r="H32" s="407" t="s">
        <v>644</v>
      </c>
      <c r="I32" s="407" t="s">
        <v>2003</v>
      </c>
      <c r="J32" s="417" t="s">
        <v>1968</v>
      </c>
      <c r="K32" s="416"/>
      <c r="L32" s="402"/>
    </row>
    <row r="33" spans="1:12" s="404" customFormat="1">
      <c r="A33" s="185">
        <v>9</v>
      </c>
      <c r="B33" s="406" t="s">
        <v>2004</v>
      </c>
      <c r="C33" s="406" t="s">
        <v>1964</v>
      </c>
      <c r="D33" s="416" t="s">
        <v>1397</v>
      </c>
      <c r="E33" s="411">
        <v>10000</v>
      </c>
      <c r="F33" s="411">
        <v>10000</v>
      </c>
      <c r="G33" s="411">
        <v>10000</v>
      </c>
      <c r="H33" s="411">
        <v>10000</v>
      </c>
      <c r="I33" s="410" t="s">
        <v>1517</v>
      </c>
      <c r="J33" s="417" t="s">
        <v>1965</v>
      </c>
      <c r="K33" s="416" t="s">
        <v>561</v>
      </c>
      <c r="L33" s="402"/>
    </row>
    <row r="34" spans="1:12" s="404" customFormat="1">
      <c r="A34" s="407"/>
      <c r="B34" s="422" t="s">
        <v>1089</v>
      </c>
      <c r="C34" s="406" t="s">
        <v>1966</v>
      </c>
      <c r="D34" s="417"/>
      <c r="E34" s="411" t="s">
        <v>644</v>
      </c>
      <c r="F34" s="411" t="s">
        <v>644</v>
      </c>
      <c r="G34" s="411" t="s">
        <v>644</v>
      </c>
      <c r="H34" s="411" t="s">
        <v>644</v>
      </c>
      <c r="I34" s="407" t="s">
        <v>2003</v>
      </c>
      <c r="J34" s="417" t="s">
        <v>1968</v>
      </c>
      <c r="K34" s="407"/>
      <c r="L34" s="402"/>
    </row>
    <row r="35" spans="1:12" s="404" customFormat="1">
      <c r="A35" s="407">
        <v>10</v>
      </c>
      <c r="B35" s="422" t="s">
        <v>2005</v>
      </c>
      <c r="C35" s="406" t="s">
        <v>1977</v>
      </c>
      <c r="D35" s="406" t="s">
        <v>2006</v>
      </c>
      <c r="E35" s="411">
        <v>50000</v>
      </c>
      <c r="F35" s="411">
        <v>50000</v>
      </c>
      <c r="G35" s="411">
        <v>50000</v>
      </c>
      <c r="H35" s="411">
        <v>50000</v>
      </c>
      <c r="I35" s="410" t="s">
        <v>1517</v>
      </c>
      <c r="J35" s="417" t="s">
        <v>1978</v>
      </c>
      <c r="K35" s="416" t="s">
        <v>561</v>
      </c>
      <c r="L35" s="402"/>
    </row>
    <row r="36" spans="1:12" s="404" customFormat="1">
      <c r="A36" s="407"/>
      <c r="B36" s="422" t="s">
        <v>2007</v>
      </c>
      <c r="C36" s="406"/>
      <c r="D36" s="406"/>
      <c r="E36" s="411" t="s">
        <v>644</v>
      </c>
      <c r="F36" s="411" t="s">
        <v>644</v>
      </c>
      <c r="G36" s="411" t="s">
        <v>644</v>
      </c>
      <c r="H36" s="411" t="s">
        <v>644</v>
      </c>
      <c r="I36" s="407" t="s">
        <v>2003</v>
      </c>
      <c r="J36" s="417"/>
      <c r="K36" s="416"/>
      <c r="L36" s="402"/>
    </row>
    <row r="37" spans="1:12" s="404" customFormat="1">
      <c r="A37" s="185">
        <v>11</v>
      </c>
      <c r="B37" s="406" t="s">
        <v>2008</v>
      </c>
      <c r="C37" s="406" t="s">
        <v>1964</v>
      </c>
      <c r="D37" s="407" t="s">
        <v>2009</v>
      </c>
      <c r="E37" s="411">
        <v>50000</v>
      </c>
      <c r="F37" s="411">
        <v>50000</v>
      </c>
      <c r="G37" s="411"/>
      <c r="H37" s="411"/>
      <c r="I37" s="410" t="s">
        <v>1517</v>
      </c>
      <c r="J37" s="417" t="s">
        <v>2010</v>
      </c>
      <c r="K37" s="416" t="s">
        <v>561</v>
      </c>
      <c r="L37" s="402"/>
    </row>
    <row r="38" spans="1:12" s="404" customFormat="1">
      <c r="A38" s="682"/>
      <c r="B38" s="422" t="s">
        <v>2011</v>
      </c>
      <c r="C38" s="406" t="s">
        <v>1966</v>
      </c>
      <c r="D38" s="406"/>
      <c r="E38" s="411" t="s">
        <v>644</v>
      </c>
      <c r="F38" s="411" t="s">
        <v>644</v>
      </c>
      <c r="G38" s="411"/>
      <c r="H38" s="411"/>
      <c r="I38" s="407" t="s">
        <v>2003</v>
      </c>
      <c r="J38" s="417"/>
      <c r="K38" s="416"/>
      <c r="L38" s="402"/>
    </row>
    <row r="39" spans="1:12" s="404" customFormat="1">
      <c r="A39" s="407">
        <v>12</v>
      </c>
      <c r="B39" s="422" t="s">
        <v>2012</v>
      </c>
      <c r="C39" s="406" t="s">
        <v>2013</v>
      </c>
      <c r="D39" s="416" t="s">
        <v>1998</v>
      </c>
      <c r="E39" s="411"/>
      <c r="F39" s="411">
        <v>50000</v>
      </c>
      <c r="G39" s="411"/>
      <c r="H39" s="411"/>
      <c r="I39" s="410" t="s">
        <v>1517</v>
      </c>
      <c r="J39" s="417" t="s">
        <v>2014</v>
      </c>
      <c r="K39" s="416" t="s">
        <v>561</v>
      </c>
      <c r="L39" s="402"/>
    </row>
    <row r="40" spans="1:12" s="404" customFormat="1">
      <c r="A40" s="407"/>
      <c r="B40" s="422" t="s">
        <v>1145</v>
      </c>
      <c r="C40" s="406"/>
      <c r="D40" s="406"/>
      <c r="E40" s="411"/>
      <c r="F40" s="411" t="s">
        <v>644</v>
      </c>
      <c r="G40" s="411"/>
      <c r="H40" s="411"/>
      <c r="I40" s="407" t="s">
        <v>2015</v>
      </c>
      <c r="J40" s="417"/>
      <c r="K40" s="416"/>
      <c r="L40" s="402"/>
    </row>
    <row r="41" spans="1:12" s="404" customFormat="1">
      <c r="A41" s="185">
        <v>13</v>
      </c>
      <c r="B41" s="406" t="s">
        <v>2016</v>
      </c>
      <c r="C41" s="406" t="s">
        <v>1964</v>
      </c>
      <c r="D41" s="407" t="s">
        <v>1397</v>
      </c>
      <c r="E41" s="411">
        <v>20000</v>
      </c>
      <c r="F41" s="411">
        <v>20000</v>
      </c>
      <c r="G41" s="411">
        <v>20000</v>
      </c>
      <c r="H41" s="411">
        <v>20000</v>
      </c>
      <c r="I41" s="410" t="s">
        <v>1517</v>
      </c>
      <c r="J41" s="417" t="s">
        <v>2017</v>
      </c>
      <c r="K41" s="416" t="s">
        <v>561</v>
      </c>
      <c r="L41" s="402"/>
    </row>
    <row r="42" spans="1:12" s="404" customFormat="1">
      <c r="A42" s="682"/>
      <c r="B42" s="422" t="s">
        <v>2018</v>
      </c>
      <c r="C42" s="406" t="s">
        <v>1966</v>
      </c>
      <c r="D42" s="406"/>
      <c r="E42" s="411" t="s">
        <v>644</v>
      </c>
      <c r="F42" s="411" t="s">
        <v>644</v>
      </c>
      <c r="G42" s="411" t="s">
        <v>644</v>
      </c>
      <c r="H42" s="411" t="s">
        <v>644</v>
      </c>
      <c r="I42" s="407" t="s">
        <v>1975</v>
      </c>
      <c r="J42" s="417"/>
      <c r="K42" s="416"/>
      <c r="L42" s="402"/>
    </row>
    <row r="43" spans="1:12" s="404" customFormat="1">
      <c r="A43" s="407">
        <v>14</v>
      </c>
      <c r="B43" s="422" t="s">
        <v>2019</v>
      </c>
      <c r="C43" s="406" t="s">
        <v>2020</v>
      </c>
      <c r="D43" s="416" t="s">
        <v>1397</v>
      </c>
      <c r="E43" s="411">
        <v>50000</v>
      </c>
      <c r="F43" s="411">
        <v>50000</v>
      </c>
      <c r="G43" s="411"/>
      <c r="H43" s="411"/>
      <c r="I43" s="411" t="s">
        <v>1517</v>
      </c>
      <c r="J43" s="417" t="s">
        <v>2021</v>
      </c>
      <c r="K43" s="416" t="s">
        <v>561</v>
      </c>
      <c r="L43" s="402"/>
    </row>
    <row r="44" spans="1:12" s="404" customFormat="1">
      <c r="A44" s="185"/>
      <c r="B44" s="406" t="s">
        <v>2022</v>
      </c>
      <c r="C44" s="406" t="s">
        <v>2023</v>
      </c>
      <c r="D44" s="417"/>
      <c r="E44" s="411" t="s">
        <v>644</v>
      </c>
      <c r="F44" s="411" t="s">
        <v>644</v>
      </c>
      <c r="G44" s="411"/>
      <c r="H44" s="411"/>
      <c r="I44" s="411" t="s">
        <v>1975</v>
      </c>
      <c r="J44" s="417" t="s">
        <v>2024</v>
      </c>
      <c r="K44" s="416"/>
      <c r="L44" s="402"/>
    </row>
    <row r="45" spans="1:12" s="404" customFormat="1">
      <c r="A45" s="682"/>
      <c r="B45" s="422"/>
      <c r="C45" s="406" t="s">
        <v>2025</v>
      </c>
      <c r="D45" s="417"/>
      <c r="E45" s="411"/>
      <c r="F45" s="411"/>
      <c r="G45" s="411"/>
      <c r="H45" s="411"/>
      <c r="I45" s="411"/>
      <c r="J45" s="417"/>
      <c r="K45" s="416"/>
      <c r="L45" s="402"/>
    </row>
    <row r="46" spans="1:12" s="404" customFormat="1">
      <c r="A46" s="185">
        <v>15</v>
      </c>
      <c r="B46" s="406" t="s">
        <v>2026</v>
      </c>
      <c r="C46" s="406" t="s">
        <v>2020</v>
      </c>
      <c r="D46" s="416" t="s">
        <v>1397</v>
      </c>
      <c r="E46" s="411">
        <v>20000</v>
      </c>
      <c r="F46" s="411">
        <v>20000</v>
      </c>
      <c r="G46" s="411">
        <v>20000</v>
      </c>
      <c r="H46" s="411">
        <v>20000</v>
      </c>
      <c r="I46" s="411" t="s">
        <v>1517</v>
      </c>
      <c r="J46" s="417" t="s">
        <v>2021</v>
      </c>
      <c r="K46" s="416" t="s">
        <v>561</v>
      </c>
      <c r="L46" s="402"/>
    </row>
    <row r="47" spans="1:12" s="404" customFormat="1">
      <c r="A47" s="682"/>
      <c r="B47" s="422" t="s">
        <v>2027</v>
      </c>
      <c r="C47" s="406" t="s">
        <v>2023</v>
      </c>
      <c r="D47" s="417"/>
      <c r="E47" s="411" t="s">
        <v>644</v>
      </c>
      <c r="F47" s="411" t="s">
        <v>644</v>
      </c>
      <c r="G47" s="411" t="s">
        <v>644</v>
      </c>
      <c r="H47" s="411" t="s">
        <v>644</v>
      </c>
      <c r="I47" s="411" t="s">
        <v>1975</v>
      </c>
      <c r="J47" s="417" t="s">
        <v>2024</v>
      </c>
      <c r="K47" s="416"/>
      <c r="L47" s="402"/>
    </row>
    <row r="48" spans="1:12" s="404" customFormat="1">
      <c r="A48" s="185">
        <v>16</v>
      </c>
      <c r="B48" s="406" t="s">
        <v>2028</v>
      </c>
      <c r="C48" s="406" t="s">
        <v>2020</v>
      </c>
      <c r="D48" s="416" t="s">
        <v>1397</v>
      </c>
      <c r="E48" s="411">
        <v>5000</v>
      </c>
      <c r="F48" s="411">
        <v>5000</v>
      </c>
      <c r="G48" s="411">
        <v>5000</v>
      </c>
      <c r="H48" s="411">
        <v>5000</v>
      </c>
      <c r="I48" s="411" t="s">
        <v>1517</v>
      </c>
      <c r="J48" s="417" t="s">
        <v>2021</v>
      </c>
      <c r="K48" s="416" t="s">
        <v>561</v>
      </c>
      <c r="L48" s="402"/>
    </row>
    <row r="49" spans="1:12" s="404" customFormat="1">
      <c r="A49" s="407"/>
      <c r="B49" s="422" t="s">
        <v>2029</v>
      </c>
      <c r="C49" s="406" t="s">
        <v>2023</v>
      </c>
      <c r="D49" s="417"/>
      <c r="E49" s="411" t="s">
        <v>644</v>
      </c>
      <c r="F49" s="411" t="s">
        <v>644</v>
      </c>
      <c r="G49" s="411" t="s">
        <v>644</v>
      </c>
      <c r="H49" s="411" t="s">
        <v>644</v>
      </c>
      <c r="I49" s="411" t="s">
        <v>1975</v>
      </c>
      <c r="J49" s="417" t="s">
        <v>2024</v>
      </c>
      <c r="K49" s="416"/>
      <c r="L49" s="402"/>
    </row>
    <row r="50" spans="1:12">
      <c r="A50" s="31"/>
      <c r="B50" s="202"/>
      <c r="C50" s="27"/>
      <c r="D50" s="183"/>
      <c r="E50" s="203"/>
      <c r="F50" s="203"/>
      <c r="G50" s="203"/>
      <c r="H50" s="203"/>
      <c r="I50" s="203"/>
      <c r="J50" s="183"/>
      <c r="K50" s="184"/>
    </row>
    <row r="51" spans="1:12">
      <c r="A51" s="51" t="s">
        <v>1956</v>
      </c>
      <c r="B51" s="51"/>
      <c r="C51" s="51"/>
      <c r="D51" s="51"/>
      <c r="E51" s="51"/>
      <c r="F51" s="51"/>
      <c r="G51" s="51"/>
      <c r="H51" s="51"/>
      <c r="I51" s="51"/>
      <c r="J51" s="743" t="s">
        <v>539</v>
      </c>
      <c r="K51" s="744"/>
      <c r="L51" s="121"/>
    </row>
    <row r="52" spans="1:12">
      <c r="A52" s="51" t="s">
        <v>11</v>
      </c>
      <c r="B52" s="155" t="s">
        <v>2125</v>
      </c>
      <c r="C52" s="51"/>
      <c r="D52" s="51"/>
      <c r="E52" s="51"/>
      <c r="F52" s="51"/>
      <c r="G52" s="51"/>
      <c r="H52" s="51"/>
      <c r="I52" s="51"/>
      <c r="J52" s="51"/>
      <c r="K52" s="51"/>
      <c r="L52" s="121"/>
    </row>
    <row r="53" spans="1:12">
      <c r="A53" s="53"/>
      <c r="B53" s="53"/>
      <c r="C53" s="53"/>
      <c r="D53" s="192" t="s">
        <v>14</v>
      </c>
      <c r="E53" s="740" t="s">
        <v>15</v>
      </c>
      <c r="F53" s="741"/>
      <c r="G53" s="741"/>
      <c r="H53" s="742"/>
      <c r="I53" s="192" t="s">
        <v>17</v>
      </c>
      <c r="J53" s="192" t="s">
        <v>19</v>
      </c>
      <c r="K53" s="55" t="s">
        <v>243</v>
      </c>
      <c r="L53" s="121"/>
    </row>
    <row r="54" spans="1:12">
      <c r="A54" s="56" t="s">
        <v>12</v>
      </c>
      <c r="B54" s="56" t="s">
        <v>5</v>
      </c>
      <c r="C54" s="56" t="s">
        <v>13</v>
      </c>
      <c r="D54" s="57" t="s">
        <v>22</v>
      </c>
      <c r="E54" s="192">
        <v>2561</v>
      </c>
      <c r="F54" s="192">
        <v>2562</v>
      </c>
      <c r="G54" s="192">
        <v>2563</v>
      </c>
      <c r="H54" s="192">
        <v>2564</v>
      </c>
      <c r="I54" s="56" t="s">
        <v>18</v>
      </c>
      <c r="J54" s="56" t="s">
        <v>20</v>
      </c>
      <c r="K54" s="57" t="s">
        <v>42</v>
      </c>
      <c r="L54" s="121"/>
    </row>
    <row r="55" spans="1:12">
      <c r="A55" s="56"/>
      <c r="B55" s="56"/>
      <c r="C55" s="56"/>
      <c r="D55" s="57" t="s">
        <v>23</v>
      </c>
      <c r="E55" s="56" t="s">
        <v>16</v>
      </c>
      <c r="F55" s="56" t="s">
        <v>16</v>
      </c>
      <c r="G55" s="56" t="s">
        <v>16</v>
      </c>
      <c r="H55" s="56" t="s">
        <v>16</v>
      </c>
      <c r="I55" s="56"/>
      <c r="J55" s="56"/>
      <c r="K55" s="57" t="s">
        <v>43</v>
      </c>
      <c r="L55" s="121"/>
    </row>
    <row r="56" spans="1:12" s="404" customFormat="1">
      <c r="A56" s="419">
        <v>17</v>
      </c>
      <c r="B56" s="399" t="s">
        <v>2030</v>
      </c>
      <c r="C56" s="399" t="s">
        <v>2031</v>
      </c>
      <c r="D56" s="400" t="s">
        <v>2032</v>
      </c>
      <c r="E56" s="420">
        <v>10000</v>
      </c>
      <c r="F56" s="420"/>
      <c r="G56" s="420"/>
      <c r="H56" s="420"/>
      <c r="I56" s="420" t="s">
        <v>1517</v>
      </c>
      <c r="J56" s="399" t="s">
        <v>2033</v>
      </c>
      <c r="K56" s="400" t="s">
        <v>561</v>
      </c>
      <c r="L56" s="688"/>
    </row>
    <row r="57" spans="1:12" s="404" customFormat="1">
      <c r="A57" s="682"/>
      <c r="B57" s="422" t="s">
        <v>1853</v>
      </c>
      <c r="C57" s="406" t="s">
        <v>2034</v>
      </c>
      <c r="D57" s="416"/>
      <c r="E57" s="407" t="s">
        <v>644</v>
      </c>
      <c r="F57" s="407"/>
      <c r="G57" s="407"/>
      <c r="H57" s="407"/>
      <c r="I57" s="407" t="s">
        <v>2003</v>
      </c>
      <c r="J57" s="406" t="s">
        <v>2035</v>
      </c>
      <c r="K57" s="416"/>
      <c r="L57" s="688"/>
    </row>
    <row r="58" spans="1:12" s="404" customFormat="1">
      <c r="A58" s="407">
        <v>18</v>
      </c>
      <c r="B58" s="406" t="s">
        <v>2036</v>
      </c>
      <c r="C58" s="406" t="s">
        <v>2037</v>
      </c>
      <c r="D58" s="407" t="s">
        <v>2038</v>
      </c>
      <c r="E58" s="410">
        <v>30000</v>
      </c>
      <c r="F58" s="410"/>
      <c r="G58" s="410"/>
      <c r="H58" s="410"/>
      <c r="I58" s="410" t="s">
        <v>1517</v>
      </c>
      <c r="J58" s="406" t="s">
        <v>271</v>
      </c>
      <c r="K58" s="407" t="s">
        <v>561</v>
      </c>
      <c r="L58" s="688"/>
    </row>
    <row r="59" spans="1:12" s="404" customFormat="1">
      <c r="A59" s="407"/>
      <c r="B59" s="422"/>
      <c r="C59" s="406" t="s">
        <v>2039</v>
      </c>
      <c r="D59" s="407"/>
      <c r="E59" s="407" t="s">
        <v>644</v>
      </c>
      <c r="F59" s="407"/>
      <c r="G59" s="407"/>
      <c r="H59" s="407"/>
      <c r="I59" s="407" t="s">
        <v>2003</v>
      </c>
      <c r="J59" s="417" t="s">
        <v>2040</v>
      </c>
      <c r="K59" s="416"/>
      <c r="L59" s="688"/>
    </row>
    <row r="60" spans="1:12" s="404" customFormat="1">
      <c r="A60" s="185">
        <v>19</v>
      </c>
      <c r="B60" s="422" t="s">
        <v>2052</v>
      </c>
      <c r="C60" s="406" t="s">
        <v>2053</v>
      </c>
      <c r="D60" s="407" t="s">
        <v>2054</v>
      </c>
      <c r="E60" s="411">
        <v>20000</v>
      </c>
      <c r="F60" s="411">
        <v>20000</v>
      </c>
      <c r="G60" s="411">
        <v>20000</v>
      </c>
      <c r="H60" s="411">
        <v>20000</v>
      </c>
      <c r="I60" s="410" t="s">
        <v>1517</v>
      </c>
      <c r="J60" s="406" t="s">
        <v>2033</v>
      </c>
      <c r="K60" s="416" t="s">
        <v>561</v>
      </c>
      <c r="L60" s="688"/>
    </row>
    <row r="61" spans="1:12" s="404" customFormat="1">
      <c r="A61" s="407"/>
      <c r="B61" s="422" t="s">
        <v>2055</v>
      </c>
      <c r="C61" s="406" t="s">
        <v>2055</v>
      </c>
      <c r="D61" s="416"/>
      <c r="E61" s="411" t="s">
        <v>644</v>
      </c>
      <c r="F61" s="411" t="s">
        <v>644</v>
      </c>
      <c r="G61" s="411" t="s">
        <v>644</v>
      </c>
      <c r="H61" s="411" t="s">
        <v>644</v>
      </c>
      <c r="I61" s="407" t="s">
        <v>2003</v>
      </c>
      <c r="J61" s="406" t="s">
        <v>2035</v>
      </c>
      <c r="K61" s="416"/>
      <c r="L61" s="688"/>
    </row>
    <row r="62" spans="1:12" s="404" customFormat="1">
      <c r="A62" s="185">
        <v>20</v>
      </c>
      <c r="B62" s="406" t="s">
        <v>2056</v>
      </c>
      <c r="C62" s="406" t="s">
        <v>2031</v>
      </c>
      <c r="D62" s="407" t="s">
        <v>2057</v>
      </c>
      <c r="E62" s="410">
        <v>30000</v>
      </c>
      <c r="F62" s="410"/>
      <c r="G62" s="410"/>
      <c r="H62" s="410"/>
      <c r="I62" s="410" t="s">
        <v>2058</v>
      </c>
      <c r="J62" s="406" t="s">
        <v>2033</v>
      </c>
      <c r="K62" s="407" t="s">
        <v>561</v>
      </c>
      <c r="L62" s="688"/>
    </row>
    <row r="63" spans="1:12" s="404" customFormat="1">
      <c r="A63" s="682"/>
      <c r="B63" s="422" t="s">
        <v>1089</v>
      </c>
      <c r="C63" s="406" t="s">
        <v>2034</v>
      </c>
      <c r="D63" s="416"/>
      <c r="E63" s="407" t="s">
        <v>644</v>
      </c>
      <c r="F63" s="407"/>
      <c r="G63" s="407"/>
      <c r="H63" s="407"/>
      <c r="I63" s="407" t="s">
        <v>2003</v>
      </c>
      <c r="J63" s="406" t="s">
        <v>2035</v>
      </c>
      <c r="K63" s="416"/>
      <c r="L63" s="688"/>
    </row>
    <row r="64" spans="1:12" s="404" customFormat="1">
      <c r="A64" s="185">
        <v>21</v>
      </c>
      <c r="B64" s="406" t="s">
        <v>2059</v>
      </c>
      <c r="C64" s="406" t="s">
        <v>2031</v>
      </c>
      <c r="D64" s="407" t="s">
        <v>2054</v>
      </c>
      <c r="E64" s="410">
        <v>50000</v>
      </c>
      <c r="F64" s="410"/>
      <c r="G64" s="410"/>
      <c r="H64" s="410"/>
      <c r="I64" s="410" t="s">
        <v>1517</v>
      </c>
      <c r="J64" s="406" t="s">
        <v>2033</v>
      </c>
      <c r="K64" s="407" t="s">
        <v>561</v>
      </c>
      <c r="L64" s="688"/>
    </row>
    <row r="65" spans="1:12" s="404" customFormat="1">
      <c r="A65" s="682"/>
      <c r="B65" s="422" t="s">
        <v>2060</v>
      </c>
      <c r="C65" s="406" t="s">
        <v>2034</v>
      </c>
      <c r="D65" s="416"/>
      <c r="E65" s="407" t="s">
        <v>644</v>
      </c>
      <c r="F65" s="407"/>
      <c r="G65" s="407"/>
      <c r="H65" s="407"/>
      <c r="I65" s="407" t="s">
        <v>2003</v>
      </c>
      <c r="J65" s="406" t="s">
        <v>2035</v>
      </c>
      <c r="K65" s="416"/>
      <c r="L65" s="402"/>
    </row>
    <row r="66" spans="1:12" s="404" customFormat="1">
      <c r="A66" s="407">
        <v>22</v>
      </c>
      <c r="B66" s="406" t="s">
        <v>2061</v>
      </c>
      <c r="C66" s="406" t="s">
        <v>2042</v>
      </c>
      <c r="D66" s="407" t="s">
        <v>2062</v>
      </c>
      <c r="E66" s="410">
        <v>20000</v>
      </c>
      <c r="F66" s="410">
        <v>20000</v>
      </c>
      <c r="G66" s="410">
        <v>20000</v>
      </c>
      <c r="H66" s="410">
        <v>20000</v>
      </c>
      <c r="I66" s="410" t="s">
        <v>1517</v>
      </c>
      <c r="J66" s="406" t="s">
        <v>2063</v>
      </c>
      <c r="K66" s="407" t="s">
        <v>561</v>
      </c>
      <c r="L66" s="402"/>
    </row>
    <row r="67" spans="1:12" s="404" customFormat="1">
      <c r="A67" s="407"/>
      <c r="B67" s="406" t="s">
        <v>2064</v>
      </c>
      <c r="C67" s="406" t="s">
        <v>2065</v>
      </c>
      <c r="D67" s="407"/>
      <c r="E67" s="407" t="s">
        <v>644</v>
      </c>
      <c r="F67" s="407" t="s">
        <v>644</v>
      </c>
      <c r="G67" s="407" t="s">
        <v>644</v>
      </c>
      <c r="H67" s="407" t="s">
        <v>644</v>
      </c>
      <c r="I67" s="407" t="s">
        <v>2003</v>
      </c>
      <c r="J67" s="417"/>
      <c r="K67" s="416"/>
      <c r="L67" s="402"/>
    </row>
    <row r="68" spans="1:12" s="404" customFormat="1">
      <c r="A68" s="185">
        <v>23</v>
      </c>
      <c r="B68" s="422" t="s">
        <v>2066</v>
      </c>
      <c r="C68" s="406" t="s">
        <v>2067</v>
      </c>
      <c r="D68" s="407" t="s">
        <v>2068</v>
      </c>
      <c r="E68" s="410">
        <v>20000</v>
      </c>
      <c r="F68" s="410">
        <v>20000</v>
      </c>
      <c r="G68" s="410">
        <v>20000</v>
      </c>
      <c r="H68" s="410">
        <v>20000</v>
      </c>
      <c r="I68" s="410" t="s">
        <v>1517</v>
      </c>
      <c r="J68" s="406" t="s">
        <v>2069</v>
      </c>
      <c r="K68" s="407" t="s">
        <v>561</v>
      </c>
      <c r="L68" s="402"/>
    </row>
    <row r="69" spans="1:12" s="404" customFormat="1">
      <c r="A69" s="682"/>
      <c r="B69" s="406" t="s">
        <v>2070</v>
      </c>
      <c r="C69" s="406" t="s">
        <v>2071</v>
      </c>
      <c r="D69" s="407" t="s">
        <v>1080</v>
      </c>
      <c r="E69" s="407" t="s">
        <v>644</v>
      </c>
      <c r="F69" s="407" t="s">
        <v>644</v>
      </c>
      <c r="G69" s="407" t="s">
        <v>644</v>
      </c>
      <c r="H69" s="407" t="s">
        <v>644</v>
      </c>
      <c r="I69" s="407" t="s">
        <v>2003</v>
      </c>
      <c r="J69" s="417"/>
      <c r="K69" s="416"/>
      <c r="L69" s="402"/>
    </row>
    <row r="70" spans="1:12" s="404" customFormat="1">
      <c r="A70" s="407">
        <v>24</v>
      </c>
      <c r="B70" s="406" t="s">
        <v>2072</v>
      </c>
      <c r="C70" s="406" t="s">
        <v>2073</v>
      </c>
      <c r="D70" s="416" t="s">
        <v>1494</v>
      </c>
      <c r="E70" s="411">
        <v>20000</v>
      </c>
      <c r="F70" s="411"/>
      <c r="G70" s="411"/>
      <c r="H70" s="411"/>
      <c r="I70" s="410" t="s">
        <v>1517</v>
      </c>
      <c r="J70" s="417" t="s">
        <v>2069</v>
      </c>
      <c r="K70" s="416" t="s">
        <v>561</v>
      </c>
      <c r="L70" s="402"/>
    </row>
    <row r="71" spans="1:12" s="404" customFormat="1">
      <c r="A71" s="407"/>
      <c r="B71" s="422" t="s">
        <v>1145</v>
      </c>
      <c r="C71" s="406"/>
      <c r="D71" s="407"/>
      <c r="E71" s="410" t="s">
        <v>644</v>
      </c>
      <c r="F71" s="410"/>
      <c r="G71" s="410"/>
      <c r="H71" s="410"/>
      <c r="I71" s="407" t="s">
        <v>2003</v>
      </c>
      <c r="J71" s="417"/>
      <c r="K71" s="416"/>
      <c r="L71" s="402"/>
    </row>
    <row r="72" spans="1:12" s="404" customFormat="1">
      <c r="A72" s="185">
        <v>25</v>
      </c>
      <c r="B72" s="422" t="s">
        <v>2074</v>
      </c>
      <c r="C72" s="406" t="s">
        <v>2075</v>
      </c>
      <c r="D72" s="407" t="s">
        <v>1490</v>
      </c>
      <c r="E72" s="407">
        <v>20000</v>
      </c>
      <c r="F72" s="407">
        <v>20000</v>
      </c>
      <c r="G72" s="407">
        <v>20000</v>
      </c>
      <c r="H72" s="407">
        <v>20000</v>
      </c>
      <c r="I72" s="410" t="s">
        <v>1517</v>
      </c>
      <c r="J72" s="417" t="s">
        <v>2076</v>
      </c>
      <c r="K72" s="416" t="s">
        <v>561</v>
      </c>
      <c r="L72" s="402"/>
    </row>
    <row r="73" spans="1:12" s="404" customFormat="1">
      <c r="A73" s="185"/>
      <c r="B73" s="422" t="s">
        <v>1089</v>
      </c>
      <c r="C73" s="406" t="s">
        <v>112</v>
      </c>
      <c r="D73" s="407"/>
      <c r="E73" s="411" t="s">
        <v>644</v>
      </c>
      <c r="F73" s="411" t="s">
        <v>644</v>
      </c>
      <c r="G73" s="411" t="s">
        <v>644</v>
      </c>
      <c r="H73" s="411" t="s">
        <v>644</v>
      </c>
      <c r="I73" s="407" t="s">
        <v>2003</v>
      </c>
      <c r="J73" s="417"/>
      <c r="K73" s="416"/>
      <c r="L73" s="402"/>
    </row>
    <row r="74" spans="1:12" s="404" customFormat="1">
      <c r="A74" s="153">
        <v>26</v>
      </c>
      <c r="B74" s="92" t="s">
        <v>351</v>
      </c>
      <c r="C74" s="496" t="s">
        <v>353</v>
      </c>
      <c r="D74" s="695" t="s">
        <v>180</v>
      </c>
      <c r="E74" s="498">
        <v>20000</v>
      </c>
      <c r="F74" s="498">
        <v>20000</v>
      </c>
      <c r="G74" s="498">
        <v>20000</v>
      </c>
      <c r="H74" s="498">
        <v>20000</v>
      </c>
      <c r="I74" s="406" t="s">
        <v>367</v>
      </c>
      <c r="J74" s="707" t="s">
        <v>357</v>
      </c>
      <c r="K74" s="406" t="s">
        <v>447</v>
      </c>
      <c r="L74" s="402"/>
    </row>
    <row r="75" spans="1:12" s="404" customFormat="1">
      <c r="A75" s="437"/>
      <c r="B75" s="48" t="s">
        <v>352</v>
      </c>
      <c r="C75" s="48" t="s">
        <v>354</v>
      </c>
      <c r="D75" s="48"/>
      <c r="E75" s="412"/>
      <c r="F75" s="412"/>
      <c r="G75" s="412"/>
      <c r="H75" s="412"/>
      <c r="I75" s="412" t="s">
        <v>368</v>
      </c>
      <c r="J75" s="708" t="s">
        <v>358</v>
      </c>
      <c r="K75" s="412" t="s">
        <v>278</v>
      </c>
      <c r="L75" s="402"/>
    </row>
    <row r="76" spans="1:12">
      <c r="A76" s="51" t="s">
        <v>1956</v>
      </c>
      <c r="B76" s="51"/>
      <c r="C76" s="51"/>
      <c r="D76" s="51"/>
      <c r="E76" s="51"/>
      <c r="F76" s="51"/>
      <c r="G76" s="51"/>
      <c r="H76" s="51"/>
      <c r="I76" s="51"/>
      <c r="J76" s="736" t="s">
        <v>539</v>
      </c>
      <c r="K76" s="737"/>
    </row>
    <row r="77" spans="1:12">
      <c r="A77" s="51" t="s">
        <v>11</v>
      </c>
      <c r="B77" s="155" t="s">
        <v>2125</v>
      </c>
      <c r="C77" s="51"/>
      <c r="D77" s="51"/>
      <c r="E77" s="51"/>
      <c r="F77" s="51"/>
      <c r="G77" s="51"/>
      <c r="H77" s="51"/>
      <c r="I77" s="51"/>
      <c r="J77" s="51"/>
      <c r="K77" s="51"/>
    </row>
    <row r="78" spans="1:12">
      <c r="A78" s="53"/>
      <c r="B78" s="53"/>
      <c r="C78" s="53"/>
      <c r="D78" s="192" t="s">
        <v>14</v>
      </c>
      <c r="E78" s="740" t="s">
        <v>15</v>
      </c>
      <c r="F78" s="741"/>
      <c r="G78" s="741"/>
      <c r="H78" s="742"/>
      <c r="I78" s="192" t="s">
        <v>17</v>
      </c>
      <c r="J78" s="192" t="s">
        <v>19</v>
      </c>
      <c r="K78" s="55" t="s">
        <v>243</v>
      </c>
    </row>
    <row r="79" spans="1:12">
      <c r="A79" s="56" t="s">
        <v>12</v>
      </c>
      <c r="B79" s="56" t="s">
        <v>5</v>
      </c>
      <c r="C79" s="56" t="s">
        <v>13</v>
      </c>
      <c r="D79" s="57" t="s">
        <v>22</v>
      </c>
      <c r="E79" s="192">
        <v>2561</v>
      </c>
      <c r="F79" s="192">
        <v>2562</v>
      </c>
      <c r="G79" s="192">
        <v>2563</v>
      </c>
      <c r="H79" s="192">
        <v>2564</v>
      </c>
      <c r="I79" s="56" t="s">
        <v>18</v>
      </c>
      <c r="J79" s="56" t="s">
        <v>20</v>
      </c>
      <c r="K79" s="57" t="s">
        <v>42</v>
      </c>
    </row>
    <row r="80" spans="1:12">
      <c r="A80" s="56"/>
      <c r="B80" s="56"/>
      <c r="C80" s="56"/>
      <c r="D80" s="57" t="s">
        <v>23</v>
      </c>
      <c r="E80" s="56" t="s">
        <v>16</v>
      </c>
      <c r="F80" s="56" t="s">
        <v>16</v>
      </c>
      <c r="G80" s="56" t="s">
        <v>16</v>
      </c>
      <c r="H80" s="56" t="s">
        <v>16</v>
      </c>
      <c r="I80" s="56"/>
      <c r="J80" s="56"/>
      <c r="K80" s="57" t="s">
        <v>43</v>
      </c>
    </row>
    <row r="81" spans="1:12" s="404" customFormat="1">
      <c r="A81" s="419">
        <v>27</v>
      </c>
      <c r="B81" s="399" t="s">
        <v>2087</v>
      </c>
      <c r="C81" s="399" t="s">
        <v>2088</v>
      </c>
      <c r="D81" s="400" t="s">
        <v>1397</v>
      </c>
      <c r="E81" s="420">
        <v>20000</v>
      </c>
      <c r="F81" s="420">
        <v>20000</v>
      </c>
      <c r="G81" s="420">
        <v>20000</v>
      </c>
      <c r="H81" s="420">
        <v>20000</v>
      </c>
      <c r="I81" s="420" t="s">
        <v>1517</v>
      </c>
      <c r="J81" s="399" t="s">
        <v>2089</v>
      </c>
      <c r="K81" s="400" t="s">
        <v>561</v>
      </c>
      <c r="L81" s="402"/>
    </row>
    <row r="82" spans="1:12" s="404" customFormat="1">
      <c r="A82" s="682"/>
      <c r="B82" s="422" t="s">
        <v>2090</v>
      </c>
      <c r="C82" s="406" t="s">
        <v>2091</v>
      </c>
      <c r="D82" s="416"/>
      <c r="E82" s="407" t="s">
        <v>644</v>
      </c>
      <c r="F82" s="407" t="s">
        <v>644</v>
      </c>
      <c r="G82" s="407" t="s">
        <v>644</v>
      </c>
      <c r="H82" s="407" t="s">
        <v>644</v>
      </c>
      <c r="I82" s="407" t="s">
        <v>1708</v>
      </c>
      <c r="J82" s="406" t="s">
        <v>2092</v>
      </c>
      <c r="K82" s="416"/>
      <c r="L82" s="402"/>
    </row>
    <row r="83" spans="1:12" s="404" customFormat="1">
      <c r="A83" s="407">
        <v>28</v>
      </c>
      <c r="B83" s="406" t="s">
        <v>2093</v>
      </c>
      <c r="C83" s="406" t="s">
        <v>2094</v>
      </c>
      <c r="D83" s="407" t="s">
        <v>1397</v>
      </c>
      <c r="E83" s="410">
        <v>20000</v>
      </c>
      <c r="F83" s="410">
        <v>20000</v>
      </c>
      <c r="G83" s="410">
        <v>20000</v>
      </c>
      <c r="H83" s="410">
        <v>20000</v>
      </c>
      <c r="I83" s="410" t="s">
        <v>1517</v>
      </c>
      <c r="J83" s="406" t="s">
        <v>2095</v>
      </c>
      <c r="K83" s="407" t="s">
        <v>561</v>
      </c>
      <c r="L83" s="402"/>
    </row>
    <row r="84" spans="1:12" s="404" customFormat="1">
      <c r="A84" s="407"/>
      <c r="B84" s="406" t="s">
        <v>2096</v>
      </c>
      <c r="C84" s="406" t="s">
        <v>2097</v>
      </c>
      <c r="D84" s="407"/>
      <c r="E84" s="407" t="s">
        <v>644</v>
      </c>
      <c r="F84" s="407" t="s">
        <v>644</v>
      </c>
      <c r="G84" s="407" t="s">
        <v>644</v>
      </c>
      <c r="H84" s="407" t="s">
        <v>644</v>
      </c>
      <c r="I84" s="407" t="s">
        <v>2098</v>
      </c>
      <c r="J84" s="417" t="s">
        <v>2099</v>
      </c>
      <c r="K84" s="416"/>
      <c r="L84" s="402"/>
    </row>
    <row r="85" spans="1:12" s="404" customFormat="1">
      <c r="A85" s="185">
        <v>29</v>
      </c>
      <c r="B85" s="422" t="s">
        <v>2100</v>
      </c>
      <c r="C85" s="406" t="s">
        <v>2101</v>
      </c>
      <c r="D85" s="407" t="s">
        <v>1397</v>
      </c>
      <c r="E85" s="410">
        <v>50000</v>
      </c>
      <c r="F85" s="410">
        <v>50000</v>
      </c>
      <c r="G85" s="410">
        <v>50000</v>
      </c>
      <c r="H85" s="410">
        <v>50000</v>
      </c>
      <c r="I85" s="410" t="s">
        <v>1517</v>
      </c>
      <c r="J85" s="406" t="s">
        <v>2102</v>
      </c>
      <c r="K85" s="407" t="s">
        <v>561</v>
      </c>
      <c r="L85" s="402"/>
    </row>
    <row r="86" spans="1:12" s="404" customFormat="1">
      <c r="A86" s="682"/>
      <c r="B86" s="406" t="s">
        <v>2103</v>
      </c>
      <c r="C86" s="406" t="s">
        <v>2104</v>
      </c>
      <c r="D86" s="407"/>
      <c r="E86" s="407" t="s">
        <v>644</v>
      </c>
      <c r="F86" s="407" t="s">
        <v>644</v>
      </c>
      <c r="G86" s="407" t="s">
        <v>644</v>
      </c>
      <c r="H86" s="407" t="s">
        <v>644</v>
      </c>
      <c r="I86" s="407" t="s">
        <v>1708</v>
      </c>
      <c r="J86" s="417" t="s">
        <v>2105</v>
      </c>
      <c r="K86" s="416"/>
      <c r="L86" s="402"/>
    </row>
    <row r="87" spans="1:12" s="404" customFormat="1">
      <c r="A87" s="407">
        <v>30</v>
      </c>
      <c r="B87" s="406" t="s">
        <v>2106</v>
      </c>
      <c r="C87" s="406" t="s">
        <v>2107</v>
      </c>
      <c r="D87" s="416" t="s">
        <v>2108</v>
      </c>
      <c r="E87" s="411">
        <v>10000</v>
      </c>
      <c r="F87" s="411"/>
      <c r="G87" s="411"/>
      <c r="H87" s="411"/>
      <c r="I87" s="410" t="s">
        <v>1517</v>
      </c>
      <c r="J87" s="417" t="s">
        <v>2109</v>
      </c>
      <c r="K87" s="416" t="s">
        <v>561</v>
      </c>
      <c r="L87" s="402"/>
    </row>
    <row r="88" spans="1:12" s="404" customFormat="1">
      <c r="A88" s="407"/>
      <c r="B88" s="422" t="s">
        <v>556</v>
      </c>
      <c r="C88" s="406"/>
      <c r="D88" s="407"/>
      <c r="E88" s="410" t="s">
        <v>644</v>
      </c>
      <c r="F88" s="410"/>
      <c r="G88" s="410"/>
      <c r="H88" s="410"/>
      <c r="I88" s="407" t="s">
        <v>1708</v>
      </c>
      <c r="J88" s="417" t="s">
        <v>2110</v>
      </c>
      <c r="K88" s="416"/>
      <c r="L88" s="402"/>
    </row>
    <row r="89" spans="1:12" s="404" customFormat="1">
      <c r="A89" s="185">
        <v>31</v>
      </c>
      <c r="B89" s="422" t="s">
        <v>2111</v>
      </c>
      <c r="C89" s="406" t="s">
        <v>2112</v>
      </c>
      <c r="D89" s="407" t="s">
        <v>1397</v>
      </c>
      <c r="E89" s="410">
        <v>20000</v>
      </c>
      <c r="F89" s="407"/>
      <c r="G89" s="407"/>
      <c r="H89" s="407"/>
      <c r="I89" s="410" t="s">
        <v>1517</v>
      </c>
      <c r="J89" s="417" t="s">
        <v>2113</v>
      </c>
      <c r="K89" s="416" t="s">
        <v>561</v>
      </c>
      <c r="L89" s="402"/>
    </row>
    <row r="90" spans="1:12" s="404" customFormat="1">
      <c r="A90" s="185"/>
      <c r="B90" s="422" t="s">
        <v>2114</v>
      </c>
      <c r="C90" s="406" t="s">
        <v>2115</v>
      </c>
      <c r="D90" s="407"/>
      <c r="E90" s="411" t="s">
        <v>644</v>
      </c>
      <c r="F90" s="411"/>
      <c r="G90" s="411"/>
      <c r="H90" s="411"/>
      <c r="I90" s="407" t="s">
        <v>2116</v>
      </c>
      <c r="J90" s="417"/>
      <c r="K90" s="416"/>
      <c r="L90" s="402"/>
    </row>
    <row r="91" spans="1:12" s="404" customFormat="1">
      <c r="A91" s="185">
        <v>32</v>
      </c>
      <c r="B91" s="422" t="s">
        <v>2117</v>
      </c>
      <c r="C91" s="406" t="s">
        <v>2118</v>
      </c>
      <c r="D91" s="407" t="s">
        <v>1397</v>
      </c>
      <c r="E91" s="411">
        <v>10000</v>
      </c>
      <c r="F91" s="411">
        <v>10000</v>
      </c>
      <c r="G91" s="411">
        <v>10000</v>
      </c>
      <c r="H91" s="411">
        <v>10000</v>
      </c>
      <c r="I91" s="410" t="s">
        <v>1517</v>
      </c>
      <c r="J91" s="417" t="s">
        <v>2119</v>
      </c>
      <c r="K91" s="416" t="s">
        <v>561</v>
      </c>
      <c r="L91" s="688"/>
    </row>
    <row r="92" spans="1:12" s="404" customFormat="1">
      <c r="A92" s="185"/>
      <c r="B92" s="406"/>
      <c r="C92" s="406" t="s">
        <v>2120</v>
      </c>
      <c r="D92" s="407"/>
      <c r="E92" s="411" t="s">
        <v>644</v>
      </c>
      <c r="F92" s="411" t="s">
        <v>644</v>
      </c>
      <c r="G92" s="411" t="s">
        <v>644</v>
      </c>
      <c r="H92" s="411" t="s">
        <v>644</v>
      </c>
      <c r="I92" s="407" t="s">
        <v>2121</v>
      </c>
      <c r="J92" s="417" t="s">
        <v>2120</v>
      </c>
      <c r="K92" s="416"/>
      <c r="L92" s="688"/>
    </row>
    <row r="93" spans="1:12" s="404" customFormat="1">
      <c r="A93" s="185">
        <v>33</v>
      </c>
      <c r="B93" s="422" t="s">
        <v>2122</v>
      </c>
      <c r="C93" s="406" t="s">
        <v>2123</v>
      </c>
      <c r="D93" s="407" t="s">
        <v>1397</v>
      </c>
      <c r="E93" s="411">
        <v>20000</v>
      </c>
      <c r="F93" s="411">
        <v>20000</v>
      </c>
      <c r="G93" s="411">
        <v>20000</v>
      </c>
      <c r="H93" s="411">
        <v>20000</v>
      </c>
      <c r="I93" s="410" t="s">
        <v>1517</v>
      </c>
      <c r="J93" s="417" t="s">
        <v>2119</v>
      </c>
      <c r="K93" s="416" t="s">
        <v>561</v>
      </c>
      <c r="L93" s="688"/>
    </row>
    <row r="94" spans="1:12" s="404" customFormat="1">
      <c r="A94" s="185"/>
      <c r="B94" s="406" t="s">
        <v>2124</v>
      </c>
      <c r="C94" s="406" t="s">
        <v>2120</v>
      </c>
      <c r="D94" s="407"/>
      <c r="E94" s="411" t="s">
        <v>644</v>
      </c>
      <c r="F94" s="411" t="s">
        <v>644</v>
      </c>
      <c r="G94" s="411" t="s">
        <v>644</v>
      </c>
      <c r="H94" s="411" t="s">
        <v>644</v>
      </c>
      <c r="I94" s="407" t="s">
        <v>2121</v>
      </c>
      <c r="J94" s="417" t="s">
        <v>2120</v>
      </c>
      <c r="K94" s="416"/>
      <c r="L94" s="402"/>
    </row>
    <row r="95" spans="1:12" s="404" customFormat="1">
      <c r="A95" s="153">
        <v>34</v>
      </c>
      <c r="B95" s="92" t="s">
        <v>179</v>
      </c>
      <c r="C95" s="496" t="s">
        <v>174</v>
      </c>
      <c r="D95" s="695" t="s">
        <v>97</v>
      </c>
      <c r="E95" s="498">
        <v>5000</v>
      </c>
      <c r="F95" s="498">
        <v>5000</v>
      </c>
      <c r="G95" s="498">
        <v>5000</v>
      </c>
      <c r="H95" s="498">
        <v>5000</v>
      </c>
      <c r="I95" s="406" t="s">
        <v>273</v>
      </c>
      <c r="J95" s="707" t="s">
        <v>308</v>
      </c>
      <c r="K95" s="407" t="s">
        <v>447</v>
      </c>
      <c r="L95" s="402"/>
    </row>
    <row r="96" spans="1:12" s="404" customFormat="1">
      <c r="A96" s="153"/>
      <c r="B96" s="92"/>
      <c r="C96" s="496" t="s">
        <v>175</v>
      </c>
      <c r="D96" s="496"/>
      <c r="E96" s="406"/>
      <c r="F96" s="406"/>
      <c r="G96" s="406"/>
      <c r="H96" s="406"/>
      <c r="I96" s="406" t="s">
        <v>262</v>
      </c>
      <c r="J96" s="707" t="s">
        <v>309</v>
      </c>
      <c r="K96" s="407" t="s">
        <v>278</v>
      </c>
      <c r="L96" s="402"/>
    </row>
    <row r="97" spans="1:12" s="404" customFormat="1">
      <c r="A97" s="153">
        <v>35</v>
      </c>
      <c r="B97" s="92" t="s">
        <v>182</v>
      </c>
      <c r="C97" s="496" t="s">
        <v>165</v>
      </c>
      <c r="D97" s="695" t="s">
        <v>180</v>
      </c>
      <c r="E97" s="498">
        <v>1000</v>
      </c>
      <c r="F97" s="498">
        <v>1000</v>
      </c>
      <c r="G97" s="498">
        <v>1000</v>
      </c>
      <c r="H97" s="498">
        <v>1000</v>
      </c>
      <c r="I97" s="406" t="s">
        <v>273</v>
      </c>
      <c r="J97" s="709" t="s">
        <v>363</v>
      </c>
      <c r="K97" s="407" t="s">
        <v>447</v>
      </c>
      <c r="L97" s="402"/>
    </row>
    <row r="98" spans="1:12" s="404" customFormat="1">
      <c r="A98" s="153"/>
      <c r="B98" s="92" t="s">
        <v>183</v>
      </c>
      <c r="C98" s="496" t="s">
        <v>166</v>
      </c>
      <c r="D98" s="496"/>
      <c r="E98" s="498"/>
      <c r="F98" s="498"/>
      <c r="G98" s="498"/>
      <c r="H98" s="498"/>
      <c r="I98" s="406" t="s">
        <v>262</v>
      </c>
      <c r="J98" s="709" t="s">
        <v>365</v>
      </c>
      <c r="K98" s="407" t="s">
        <v>278</v>
      </c>
      <c r="L98" s="402"/>
    </row>
    <row r="99" spans="1:12">
      <c r="A99" s="22"/>
      <c r="B99" s="12"/>
      <c r="C99" s="61"/>
      <c r="D99" s="61"/>
      <c r="E99" s="64"/>
      <c r="F99" s="64"/>
      <c r="G99" s="64"/>
      <c r="H99" s="64"/>
      <c r="I99" s="64"/>
      <c r="J99" s="234" t="s">
        <v>364</v>
      </c>
      <c r="K99" s="64"/>
    </row>
    <row r="100" spans="1:12">
      <c r="A100" s="58"/>
      <c r="B100" s="58"/>
      <c r="C100" s="58"/>
      <c r="D100" s="119"/>
      <c r="E100" s="58"/>
      <c r="F100" s="58"/>
      <c r="G100" s="58"/>
      <c r="H100" s="58"/>
      <c r="I100" s="58"/>
      <c r="J100" s="58"/>
      <c r="K100" s="119"/>
    </row>
    <row r="101" spans="1:12">
      <c r="A101" s="51" t="s">
        <v>1956</v>
      </c>
      <c r="B101" s="51"/>
      <c r="C101" s="51"/>
      <c r="D101" s="51"/>
      <c r="E101" s="51"/>
      <c r="F101" s="51"/>
      <c r="G101" s="51"/>
      <c r="H101" s="51"/>
      <c r="I101" s="51"/>
      <c r="J101" s="736" t="s">
        <v>539</v>
      </c>
      <c r="K101" s="737"/>
    </row>
    <row r="102" spans="1:12">
      <c r="A102" s="51" t="s">
        <v>11</v>
      </c>
      <c r="B102" s="155" t="s">
        <v>2125</v>
      </c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1:12">
      <c r="A103" s="53"/>
      <c r="B103" s="53"/>
      <c r="C103" s="53"/>
      <c r="D103" s="192" t="s">
        <v>14</v>
      </c>
      <c r="E103" s="740" t="s">
        <v>15</v>
      </c>
      <c r="F103" s="741"/>
      <c r="G103" s="741"/>
      <c r="H103" s="742"/>
      <c r="I103" s="192" t="s">
        <v>17</v>
      </c>
      <c r="J103" s="192" t="s">
        <v>19</v>
      </c>
      <c r="K103" s="55" t="s">
        <v>243</v>
      </c>
      <c r="L103" s="238"/>
    </row>
    <row r="104" spans="1:12">
      <c r="A104" s="56" t="s">
        <v>12</v>
      </c>
      <c r="B104" s="56" t="s">
        <v>5</v>
      </c>
      <c r="C104" s="56" t="s">
        <v>13</v>
      </c>
      <c r="D104" s="57" t="s">
        <v>22</v>
      </c>
      <c r="E104" s="192">
        <v>2561</v>
      </c>
      <c r="F104" s="192">
        <v>2562</v>
      </c>
      <c r="G104" s="192">
        <v>2563</v>
      </c>
      <c r="H104" s="192">
        <v>2564</v>
      </c>
      <c r="I104" s="56" t="s">
        <v>18</v>
      </c>
      <c r="J104" s="56" t="s">
        <v>20</v>
      </c>
      <c r="K104" s="57" t="s">
        <v>42</v>
      </c>
      <c r="L104" s="238"/>
    </row>
    <row r="105" spans="1:12">
      <c r="A105" s="56"/>
      <c r="B105" s="56"/>
      <c r="C105" s="56"/>
      <c r="D105" s="57" t="s">
        <v>23</v>
      </c>
      <c r="E105" s="56" t="s">
        <v>16</v>
      </c>
      <c r="F105" s="56" t="s">
        <v>16</v>
      </c>
      <c r="G105" s="56" t="s">
        <v>16</v>
      </c>
      <c r="H105" s="56" t="s">
        <v>16</v>
      </c>
      <c r="I105" s="56"/>
      <c r="J105" s="56"/>
      <c r="K105" s="57" t="s">
        <v>43</v>
      </c>
      <c r="L105" s="238"/>
    </row>
    <row r="106" spans="1:12" s="404" customFormat="1">
      <c r="A106" s="419">
        <v>36</v>
      </c>
      <c r="B106" s="684" t="s">
        <v>2077</v>
      </c>
      <c r="C106" s="399" t="s">
        <v>2078</v>
      </c>
      <c r="D106" s="400" t="s">
        <v>684</v>
      </c>
      <c r="E106" s="421"/>
      <c r="F106" s="421">
        <v>100000</v>
      </c>
      <c r="G106" s="421"/>
      <c r="H106" s="421"/>
      <c r="I106" s="420" t="s">
        <v>1517</v>
      </c>
      <c r="J106" s="681" t="s">
        <v>2079</v>
      </c>
      <c r="K106" s="423" t="s">
        <v>561</v>
      </c>
      <c r="L106" s="402"/>
    </row>
    <row r="107" spans="1:12" s="404" customFormat="1">
      <c r="A107" s="185"/>
      <c r="B107" s="406" t="s">
        <v>163</v>
      </c>
      <c r="C107" s="406"/>
      <c r="D107" s="407"/>
      <c r="E107" s="411"/>
      <c r="F107" s="411" t="s">
        <v>644</v>
      </c>
      <c r="G107" s="411"/>
      <c r="H107" s="411"/>
      <c r="I107" s="407" t="s">
        <v>2080</v>
      </c>
      <c r="J107" s="417"/>
      <c r="K107" s="416"/>
      <c r="L107" s="402"/>
    </row>
    <row r="108" spans="1:12" s="404" customFormat="1">
      <c r="A108" s="407">
        <v>37</v>
      </c>
      <c r="B108" s="417" t="s">
        <v>2081</v>
      </c>
      <c r="C108" s="406" t="s">
        <v>2078</v>
      </c>
      <c r="D108" s="416" t="s">
        <v>684</v>
      </c>
      <c r="E108" s="411"/>
      <c r="F108" s="411">
        <v>100000</v>
      </c>
      <c r="G108" s="411"/>
      <c r="H108" s="411"/>
      <c r="I108" s="410" t="s">
        <v>1517</v>
      </c>
      <c r="J108" s="417" t="s">
        <v>2082</v>
      </c>
      <c r="K108" s="416" t="s">
        <v>561</v>
      </c>
      <c r="L108" s="402"/>
    </row>
    <row r="109" spans="1:12" s="404" customFormat="1">
      <c r="A109" s="185"/>
      <c r="B109" s="417" t="s">
        <v>2083</v>
      </c>
      <c r="C109" s="406"/>
      <c r="D109" s="416"/>
      <c r="E109" s="411"/>
      <c r="F109" s="411" t="s">
        <v>644</v>
      </c>
      <c r="G109" s="411"/>
      <c r="H109" s="411"/>
      <c r="I109" s="407" t="s">
        <v>2080</v>
      </c>
      <c r="J109" s="417"/>
      <c r="K109" s="416"/>
      <c r="L109" s="402"/>
    </row>
    <row r="110" spans="1:12" s="404" customFormat="1">
      <c r="A110" s="185">
        <v>38</v>
      </c>
      <c r="B110" s="422" t="s">
        <v>2084</v>
      </c>
      <c r="C110" s="406" t="s">
        <v>2078</v>
      </c>
      <c r="D110" s="416" t="s">
        <v>684</v>
      </c>
      <c r="E110" s="411"/>
      <c r="F110" s="411">
        <v>100000</v>
      </c>
      <c r="G110" s="411"/>
      <c r="H110" s="411"/>
      <c r="I110" s="410" t="s">
        <v>1517</v>
      </c>
      <c r="J110" s="417" t="s">
        <v>2082</v>
      </c>
      <c r="K110" s="416" t="s">
        <v>561</v>
      </c>
      <c r="L110" s="402"/>
    </row>
    <row r="111" spans="1:12" s="404" customFormat="1">
      <c r="A111" s="185"/>
      <c r="B111" s="406" t="s">
        <v>2085</v>
      </c>
      <c r="C111" s="406" t="s">
        <v>2086</v>
      </c>
      <c r="D111" s="416"/>
      <c r="E111" s="411"/>
      <c r="F111" s="411" t="s">
        <v>644</v>
      </c>
      <c r="G111" s="411"/>
      <c r="H111" s="411"/>
      <c r="I111" s="407" t="s">
        <v>2080</v>
      </c>
      <c r="J111" s="417"/>
      <c r="K111" s="416"/>
      <c r="L111" s="402"/>
    </row>
    <row r="112" spans="1:12">
      <c r="A112" s="86"/>
      <c r="B112" s="26"/>
      <c r="C112" s="26"/>
      <c r="D112" s="173"/>
      <c r="E112" s="162"/>
      <c r="F112" s="162"/>
      <c r="G112" s="162"/>
      <c r="H112" s="162"/>
      <c r="I112" s="161"/>
      <c r="J112" s="182"/>
      <c r="K112" s="173"/>
      <c r="L112" s="238"/>
    </row>
    <row r="113" spans="1:12">
      <c r="A113" s="86"/>
      <c r="B113" s="187"/>
      <c r="C113" s="26"/>
      <c r="D113" s="86"/>
      <c r="E113" s="161"/>
      <c r="F113" s="161"/>
      <c r="G113" s="161"/>
      <c r="H113" s="161"/>
      <c r="I113" s="86"/>
      <c r="J113" s="182"/>
      <c r="K113" s="173"/>
      <c r="L113" s="238"/>
    </row>
    <row r="114" spans="1:12">
      <c r="A114" s="160"/>
      <c r="B114" s="187"/>
      <c r="C114" s="26"/>
      <c r="D114" s="86"/>
      <c r="E114" s="161"/>
      <c r="F114" s="86"/>
      <c r="G114" s="86"/>
      <c r="H114" s="86"/>
      <c r="I114" s="161"/>
      <c r="J114" s="182"/>
      <c r="K114" s="173"/>
      <c r="L114" s="238"/>
    </row>
    <row r="115" spans="1:12">
      <c r="A115" s="160"/>
      <c r="B115" s="187"/>
      <c r="C115" s="26"/>
      <c r="D115" s="86"/>
      <c r="E115" s="162"/>
      <c r="F115" s="162"/>
      <c r="G115" s="162"/>
      <c r="H115" s="162"/>
      <c r="I115" s="86"/>
      <c r="J115" s="182"/>
      <c r="K115" s="173"/>
      <c r="L115" s="238"/>
    </row>
    <row r="116" spans="1:12">
      <c r="A116" s="160"/>
      <c r="B116" s="187"/>
      <c r="C116" s="26"/>
      <c r="D116" s="86"/>
      <c r="E116" s="162"/>
      <c r="F116" s="162"/>
      <c r="G116" s="162"/>
      <c r="H116" s="162"/>
      <c r="I116" s="161"/>
      <c r="J116" s="182"/>
      <c r="K116" s="173"/>
      <c r="L116" s="238"/>
    </row>
    <row r="117" spans="1:12">
      <c r="A117" s="160"/>
      <c r="B117" s="26"/>
      <c r="C117" s="26"/>
      <c r="D117" s="86"/>
      <c r="E117" s="162"/>
      <c r="F117" s="162"/>
      <c r="G117" s="162"/>
      <c r="H117" s="162"/>
      <c r="I117" s="86"/>
      <c r="J117" s="182"/>
      <c r="K117" s="173"/>
      <c r="L117" s="238"/>
    </row>
    <row r="118" spans="1:12">
      <c r="A118" s="160"/>
      <c r="B118" s="187"/>
      <c r="C118" s="26"/>
      <c r="D118" s="86"/>
      <c r="E118" s="162"/>
      <c r="F118" s="162"/>
      <c r="G118" s="162"/>
      <c r="H118" s="162"/>
      <c r="I118" s="161"/>
      <c r="J118" s="182"/>
      <c r="K118" s="173"/>
      <c r="L118" s="238"/>
    </row>
    <row r="119" spans="1:12">
      <c r="A119" s="160"/>
      <c r="B119" s="26"/>
      <c r="C119" s="26"/>
      <c r="D119" s="86"/>
      <c r="E119" s="162"/>
      <c r="F119" s="162"/>
      <c r="G119" s="162"/>
      <c r="H119" s="162"/>
      <c r="I119" s="86"/>
      <c r="J119" s="182"/>
      <c r="K119" s="173"/>
      <c r="L119" s="238"/>
    </row>
    <row r="120" spans="1:12">
      <c r="A120" s="8"/>
      <c r="B120" s="12"/>
      <c r="C120" s="61"/>
      <c r="D120" s="61"/>
      <c r="E120" s="64"/>
      <c r="F120" s="64"/>
      <c r="G120" s="64"/>
      <c r="H120" s="64"/>
      <c r="I120" s="64"/>
      <c r="J120" s="74"/>
      <c r="K120" s="8"/>
      <c r="L120" s="238"/>
    </row>
    <row r="121" spans="1:12">
      <c r="A121" s="8"/>
      <c r="B121" s="12"/>
      <c r="C121" s="61"/>
      <c r="D121" s="61"/>
      <c r="E121" s="64"/>
      <c r="F121" s="64"/>
      <c r="G121" s="64"/>
      <c r="H121" s="64"/>
      <c r="I121" s="64"/>
      <c r="J121" s="74"/>
      <c r="K121" s="8"/>
      <c r="L121" s="238"/>
    </row>
    <row r="122" spans="1:12">
      <c r="A122" s="8"/>
      <c r="B122" s="12"/>
      <c r="C122" s="61"/>
      <c r="D122" s="61"/>
      <c r="E122" s="67"/>
      <c r="F122" s="67"/>
      <c r="G122" s="67"/>
      <c r="H122" s="67"/>
      <c r="I122" s="64"/>
      <c r="J122" s="234"/>
      <c r="K122" s="8"/>
      <c r="L122" s="238"/>
    </row>
    <row r="123" spans="1:12">
      <c r="A123" s="8"/>
      <c r="B123" s="12"/>
      <c r="C123" s="61"/>
      <c r="D123" s="61"/>
      <c r="E123" s="67"/>
      <c r="F123" s="67"/>
      <c r="G123" s="67"/>
      <c r="H123" s="67"/>
      <c r="I123" s="64"/>
      <c r="J123" s="234"/>
      <c r="K123" s="8"/>
      <c r="L123" s="238"/>
    </row>
    <row r="124" spans="1:12">
      <c r="A124" s="8"/>
      <c r="B124" s="12"/>
      <c r="C124" s="61"/>
      <c r="D124" s="61"/>
      <c r="E124" s="64"/>
      <c r="F124" s="64"/>
      <c r="G124" s="64"/>
      <c r="H124" s="64"/>
      <c r="I124" s="64"/>
      <c r="J124" s="234"/>
      <c r="K124" s="64"/>
      <c r="L124" s="238"/>
    </row>
    <row r="125" spans="1:12">
      <c r="A125" s="58"/>
      <c r="B125" s="58"/>
      <c r="C125" s="58"/>
      <c r="D125" s="119"/>
      <c r="E125" s="58"/>
      <c r="F125" s="58"/>
      <c r="G125" s="58"/>
      <c r="H125" s="58"/>
      <c r="I125" s="58"/>
      <c r="J125" s="58"/>
      <c r="K125" s="119"/>
      <c r="L125" s="238"/>
    </row>
    <row r="126" spans="1:12">
      <c r="A126" s="56"/>
      <c r="B126" s="154"/>
      <c r="C126" s="56"/>
      <c r="D126" s="233"/>
      <c r="E126" s="56"/>
      <c r="F126" s="154"/>
      <c r="G126" s="56"/>
      <c r="H126" s="154"/>
      <c r="I126" s="56"/>
      <c r="J126" s="154"/>
      <c r="K126" s="57"/>
      <c r="L126" s="238"/>
    </row>
    <row r="127" spans="1:12">
      <c r="L127" s="238"/>
    </row>
    <row r="128" spans="1:12">
      <c r="A128" s="235"/>
      <c r="B128" s="235"/>
      <c r="C128" s="235"/>
      <c r="D128" s="236" t="s">
        <v>14</v>
      </c>
      <c r="E128" s="746" t="s">
        <v>15</v>
      </c>
      <c r="F128" s="747"/>
      <c r="G128" s="747"/>
      <c r="H128" s="748"/>
      <c r="I128" s="236" t="s">
        <v>17</v>
      </c>
      <c r="J128" s="236" t="s">
        <v>19</v>
      </c>
      <c r="K128" s="237" t="s">
        <v>243</v>
      </c>
      <c r="L128" s="238"/>
    </row>
    <row r="129" spans="1:12">
      <c r="A129" s="239" t="s">
        <v>12</v>
      </c>
      <c r="B129" s="239" t="s">
        <v>5</v>
      </c>
      <c r="C129" s="239" t="s">
        <v>13</v>
      </c>
      <c r="D129" s="240" t="s">
        <v>22</v>
      </c>
      <c r="E129" s="236">
        <v>2561</v>
      </c>
      <c r="F129" s="236">
        <v>2562</v>
      </c>
      <c r="G129" s="236">
        <v>2563</v>
      </c>
      <c r="H129" s="236">
        <v>2564</v>
      </c>
      <c r="I129" s="239" t="s">
        <v>18</v>
      </c>
      <c r="J129" s="239" t="s">
        <v>20</v>
      </c>
      <c r="K129" s="240" t="s">
        <v>42</v>
      </c>
      <c r="L129" s="238">
        <v>110</v>
      </c>
    </row>
    <row r="130" spans="1:12">
      <c r="A130" s="239"/>
      <c r="B130" s="239"/>
      <c r="C130" s="239"/>
      <c r="D130" s="239" t="s">
        <v>23</v>
      </c>
      <c r="E130" s="239" t="s">
        <v>16</v>
      </c>
      <c r="F130" s="239" t="s">
        <v>16</v>
      </c>
      <c r="G130" s="239" t="s">
        <v>16</v>
      </c>
      <c r="H130" s="239" t="s">
        <v>16</v>
      </c>
      <c r="I130" s="239"/>
      <c r="J130" s="239"/>
      <c r="K130" s="240" t="s">
        <v>43</v>
      </c>
      <c r="L130" s="238"/>
    </row>
    <row r="131" spans="1:12">
      <c r="A131" s="241">
        <v>9</v>
      </c>
      <c r="B131" s="242" t="s">
        <v>345</v>
      </c>
      <c r="C131" s="242" t="s">
        <v>348</v>
      </c>
      <c r="D131" s="243" t="s">
        <v>453</v>
      </c>
      <c r="E131" s="244">
        <v>20000</v>
      </c>
      <c r="F131" s="245">
        <v>20000</v>
      </c>
      <c r="G131" s="244">
        <v>20000</v>
      </c>
      <c r="H131" s="246">
        <v>20000</v>
      </c>
      <c r="I131" s="247" t="s">
        <v>366</v>
      </c>
      <c r="J131" s="248" t="s">
        <v>361</v>
      </c>
      <c r="K131" s="247" t="s">
        <v>447</v>
      </c>
      <c r="L131" s="238"/>
    </row>
    <row r="132" spans="1:12">
      <c r="A132" s="249"/>
      <c r="B132" s="250" t="s">
        <v>346</v>
      </c>
      <c r="C132" s="250" t="s">
        <v>349</v>
      </c>
      <c r="D132" s="250"/>
      <c r="E132" s="251"/>
      <c r="F132" s="252"/>
      <c r="G132" s="251"/>
      <c r="H132" s="253"/>
      <c r="I132" s="251" t="s">
        <v>340</v>
      </c>
      <c r="J132" s="254" t="s">
        <v>362</v>
      </c>
      <c r="K132" s="251" t="s">
        <v>278</v>
      </c>
      <c r="L132" s="238"/>
    </row>
    <row r="133" spans="1:12">
      <c r="A133" s="255"/>
      <c r="B133" s="256" t="s">
        <v>347</v>
      </c>
      <c r="C133" s="256" t="s">
        <v>350</v>
      </c>
      <c r="D133" s="256"/>
      <c r="E133" s="257"/>
      <c r="F133" s="258"/>
      <c r="G133" s="257"/>
      <c r="H133" s="259"/>
      <c r="I133" s="257"/>
      <c r="J133" s="260" t="s">
        <v>6</v>
      </c>
      <c r="K133" s="257"/>
      <c r="L133" s="238"/>
    </row>
    <row r="134" spans="1:12">
      <c r="A134" s="261">
        <v>10</v>
      </c>
      <c r="B134" s="262" t="s">
        <v>179</v>
      </c>
      <c r="C134" s="263" t="s">
        <v>174</v>
      </c>
      <c r="D134" s="264" t="s">
        <v>97</v>
      </c>
      <c r="E134" s="265">
        <v>3000</v>
      </c>
      <c r="F134" s="265">
        <v>3000</v>
      </c>
      <c r="G134" s="265">
        <v>3000</v>
      </c>
      <c r="H134" s="265">
        <v>3000</v>
      </c>
      <c r="I134" s="251" t="s">
        <v>273</v>
      </c>
      <c r="J134" s="266" t="s">
        <v>308</v>
      </c>
      <c r="K134" s="247" t="s">
        <v>447</v>
      </c>
      <c r="L134" s="238"/>
    </row>
    <row r="135" spans="1:12">
      <c r="A135" s="267"/>
      <c r="B135" s="268"/>
      <c r="C135" s="263" t="s">
        <v>175</v>
      </c>
      <c r="D135" s="269"/>
      <c r="E135" s="257"/>
      <c r="F135" s="257"/>
      <c r="G135" s="257"/>
      <c r="H135" s="257"/>
      <c r="I135" s="257" t="s">
        <v>262</v>
      </c>
      <c r="J135" s="266" t="s">
        <v>309</v>
      </c>
      <c r="K135" s="257" t="s">
        <v>278</v>
      </c>
      <c r="L135" s="238"/>
    </row>
    <row r="136" spans="1:12">
      <c r="A136" s="261">
        <v>11</v>
      </c>
      <c r="B136" s="270" t="s">
        <v>351</v>
      </c>
      <c r="C136" s="271" t="s">
        <v>353</v>
      </c>
      <c r="D136" s="272" t="s">
        <v>180</v>
      </c>
      <c r="E136" s="244">
        <v>20000</v>
      </c>
      <c r="F136" s="244">
        <v>20000</v>
      </c>
      <c r="G136" s="244">
        <v>20000</v>
      </c>
      <c r="H136" s="244">
        <v>20000</v>
      </c>
      <c r="I136" s="247" t="s">
        <v>367</v>
      </c>
      <c r="J136" s="273" t="s">
        <v>357</v>
      </c>
      <c r="K136" s="247" t="s">
        <v>447</v>
      </c>
      <c r="L136" s="238"/>
    </row>
    <row r="137" spans="1:12">
      <c r="A137" s="267"/>
      <c r="B137" s="274" t="s">
        <v>352</v>
      </c>
      <c r="C137" s="275" t="s">
        <v>354</v>
      </c>
      <c r="D137" s="275"/>
      <c r="E137" s="257"/>
      <c r="F137" s="257"/>
      <c r="G137" s="257"/>
      <c r="H137" s="257"/>
      <c r="I137" s="257" t="s">
        <v>368</v>
      </c>
      <c r="J137" s="260" t="s">
        <v>358</v>
      </c>
      <c r="K137" s="257" t="s">
        <v>278</v>
      </c>
      <c r="L137" s="238"/>
    </row>
    <row r="138" spans="1:12">
      <c r="A138" s="261">
        <v>12</v>
      </c>
      <c r="B138" s="270" t="s">
        <v>181</v>
      </c>
      <c r="C138" s="271" t="s">
        <v>355</v>
      </c>
      <c r="D138" s="272" t="s">
        <v>180</v>
      </c>
      <c r="E138" s="244">
        <v>20000</v>
      </c>
      <c r="F138" s="244">
        <v>20000</v>
      </c>
      <c r="G138" s="244">
        <v>20000</v>
      </c>
      <c r="H138" s="244">
        <v>20000</v>
      </c>
      <c r="I138" s="251" t="s">
        <v>267</v>
      </c>
      <c r="J138" s="273" t="s">
        <v>359</v>
      </c>
      <c r="K138" s="247" t="s">
        <v>447</v>
      </c>
      <c r="L138" s="238"/>
    </row>
    <row r="139" spans="1:12">
      <c r="A139" s="276"/>
      <c r="B139" s="274" t="s">
        <v>8</v>
      </c>
      <c r="C139" s="275" t="s">
        <v>356</v>
      </c>
      <c r="D139" s="277"/>
      <c r="E139" s="251"/>
      <c r="F139" s="251"/>
      <c r="G139" s="251"/>
      <c r="H139" s="251"/>
      <c r="I139" s="251" t="s">
        <v>262</v>
      </c>
      <c r="J139" s="260" t="s">
        <v>360</v>
      </c>
      <c r="K139" s="257" t="s">
        <v>278</v>
      </c>
      <c r="L139" s="238"/>
    </row>
    <row r="140" spans="1:12">
      <c r="A140" s="261">
        <v>13</v>
      </c>
      <c r="B140" s="270" t="s">
        <v>182</v>
      </c>
      <c r="C140" s="263" t="s">
        <v>165</v>
      </c>
      <c r="D140" s="272" t="s">
        <v>180</v>
      </c>
      <c r="E140" s="244">
        <v>1000</v>
      </c>
      <c r="F140" s="244">
        <v>1000</v>
      </c>
      <c r="G140" s="244">
        <v>1000</v>
      </c>
      <c r="H140" s="245">
        <v>1000</v>
      </c>
      <c r="I140" s="247" t="s">
        <v>273</v>
      </c>
      <c r="J140" s="278" t="s">
        <v>363</v>
      </c>
      <c r="K140" s="247" t="s">
        <v>447</v>
      </c>
      <c r="L140" s="238"/>
    </row>
    <row r="141" spans="1:12">
      <c r="A141" s="276"/>
      <c r="B141" s="268" t="s">
        <v>183</v>
      </c>
      <c r="C141" s="263" t="s">
        <v>166</v>
      </c>
      <c r="D141" s="269"/>
      <c r="E141" s="265"/>
      <c r="F141" s="265"/>
      <c r="G141" s="265"/>
      <c r="H141" s="279"/>
      <c r="I141" s="251" t="s">
        <v>262</v>
      </c>
      <c r="J141" s="278" t="s">
        <v>365</v>
      </c>
      <c r="K141" s="251" t="s">
        <v>278</v>
      </c>
      <c r="L141" s="238"/>
    </row>
    <row r="142" spans="1:12">
      <c r="A142" s="267"/>
      <c r="B142" s="280"/>
      <c r="C142" s="281"/>
      <c r="D142" s="269"/>
      <c r="E142" s="257"/>
      <c r="F142" s="257"/>
      <c r="G142" s="257"/>
      <c r="H142" s="258"/>
      <c r="I142" s="257"/>
      <c r="J142" s="282" t="s">
        <v>364</v>
      </c>
      <c r="K142" s="257"/>
      <c r="L142" s="238"/>
    </row>
    <row r="143" spans="1:12">
      <c r="A143" s="276">
        <v>14</v>
      </c>
      <c r="B143" s="283" t="s">
        <v>184</v>
      </c>
      <c r="C143" s="271" t="s">
        <v>185</v>
      </c>
      <c r="D143" s="247" t="s">
        <v>343</v>
      </c>
      <c r="E143" s="244">
        <v>20000</v>
      </c>
      <c r="F143" s="244">
        <v>20000</v>
      </c>
      <c r="G143" s="244">
        <v>20000</v>
      </c>
      <c r="H143" s="244">
        <v>20000</v>
      </c>
      <c r="I143" s="251" t="s">
        <v>273</v>
      </c>
      <c r="J143" s="284" t="s">
        <v>310</v>
      </c>
      <c r="K143" s="247" t="s">
        <v>447</v>
      </c>
      <c r="L143" s="238"/>
    </row>
    <row r="144" spans="1:12">
      <c r="A144" s="276"/>
      <c r="B144" s="280" t="s">
        <v>186</v>
      </c>
      <c r="C144" s="285"/>
      <c r="D144" s="257"/>
      <c r="E144" s="257"/>
      <c r="F144" s="257"/>
      <c r="G144" s="257"/>
      <c r="H144" s="257"/>
      <c r="I144" s="257" t="s">
        <v>262</v>
      </c>
      <c r="J144" s="286"/>
      <c r="K144" s="257" t="s">
        <v>278</v>
      </c>
      <c r="L144" s="238"/>
    </row>
    <row r="145" spans="1:12">
      <c r="A145" s="287" t="s">
        <v>0</v>
      </c>
      <c r="B145" s="287" t="s">
        <v>590</v>
      </c>
      <c r="C145" s="288" t="s">
        <v>7</v>
      </c>
      <c r="D145" s="288" t="s">
        <v>7</v>
      </c>
      <c r="E145" s="289">
        <f>SUM(E143:E144,E140,E138,E136,E134,E131)</f>
        <v>84000</v>
      </c>
      <c r="F145" s="289">
        <f t="shared" ref="F145:H145" si="0">SUM(F143:F144,F140,F138,F136,F134,F131)</f>
        <v>84000</v>
      </c>
      <c r="G145" s="289">
        <f t="shared" si="0"/>
        <v>84000</v>
      </c>
      <c r="H145" s="289">
        <f t="shared" si="0"/>
        <v>84000</v>
      </c>
      <c r="I145" s="288" t="s">
        <v>7</v>
      </c>
      <c r="J145" s="288" t="s">
        <v>7</v>
      </c>
      <c r="K145" s="288" t="s">
        <v>7</v>
      </c>
      <c r="L145" s="238"/>
    </row>
    <row r="146" spans="1:12">
      <c r="A146" s="290"/>
      <c r="B146" s="290"/>
      <c r="C146" s="291"/>
      <c r="D146" s="291"/>
      <c r="E146" s="292"/>
      <c r="F146" s="292"/>
      <c r="G146" s="292"/>
      <c r="H146" s="292"/>
      <c r="I146" s="291"/>
      <c r="J146" s="291"/>
      <c r="K146" s="291"/>
      <c r="L146" s="238"/>
    </row>
    <row r="147" spans="1:12">
      <c r="A147" s="290"/>
      <c r="B147" s="290"/>
      <c r="C147" s="291"/>
      <c r="D147" s="291"/>
      <c r="E147" s="292"/>
      <c r="F147" s="292"/>
      <c r="G147" s="292"/>
      <c r="H147" s="292"/>
      <c r="I147" s="291"/>
      <c r="J147" s="291"/>
      <c r="K147" s="291"/>
      <c r="L147" s="238"/>
    </row>
    <row r="148" spans="1:12">
      <c r="A148" s="290"/>
      <c r="B148" s="290"/>
      <c r="C148" s="291"/>
      <c r="D148" s="291"/>
      <c r="E148" s="292"/>
      <c r="F148" s="292"/>
      <c r="G148" s="292"/>
      <c r="H148" s="292"/>
      <c r="I148" s="291"/>
      <c r="J148" s="291"/>
      <c r="K148" s="291"/>
      <c r="L148" s="238"/>
    </row>
    <row r="149" spans="1:12">
      <c r="A149" s="293" t="s">
        <v>11</v>
      </c>
      <c r="B149" s="294" t="s">
        <v>452</v>
      </c>
      <c r="C149" s="293"/>
      <c r="D149" s="293"/>
      <c r="E149" s="293"/>
      <c r="F149" s="293"/>
      <c r="G149" s="293"/>
      <c r="H149" s="293"/>
      <c r="I149" s="293"/>
      <c r="J149" s="293"/>
      <c r="K149" s="293"/>
      <c r="L149" s="238"/>
    </row>
    <row r="150" spans="1:12">
      <c r="A150" s="235"/>
      <c r="B150" s="235"/>
      <c r="C150" s="235"/>
      <c r="D150" s="236" t="s">
        <v>14</v>
      </c>
      <c r="E150" s="746" t="s">
        <v>15</v>
      </c>
      <c r="F150" s="747"/>
      <c r="G150" s="747"/>
      <c r="H150" s="748"/>
      <c r="I150" s="236" t="s">
        <v>17</v>
      </c>
      <c r="J150" s="236" t="s">
        <v>19</v>
      </c>
      <c r="K150" s="237" t="s">
        <v>243</v>
      </c>
      <c r="L150" s="238"/>
    </row>
    <row r="151" spans="1:12">
      <c r="A151" s="239" t="s">
        <v>12</v>
      </c>
      <c r="B151" s="239" t="s">
        <v>5</v>
      </c>
      <c r="C151" s="239" t="s">
        <v>13</v>
      </c>
      <c r="D151" s="240" t="s">
        <v>22</v>
      </c>
      <c r="E151" s="236">
        <v>2561</v>
      </c>
      <c r="F151" s="236">
        <v>2562</v>
      </c>
      <c r="G151" s="236">
        <v>2563</v>
      </c>
      <c r="H151" s="236">
        <v>2564</v>
      </c>
      <c r="I151" s="239" t="s">
        <v>18</v>
      </c>
      <c r="J151" s="239" t="s">
        <v>20</v>
      </c>
      <c r="K151" s="240" t="s">
        <v>42</v>
      </c>
      <c r="L151" s="238"/>
    </row>
    <row r="152" spans="1:12">
      <c r="A152" s="295"/>
      <c r="B152" s="295"/>
      <c r="C152" s="295"/>
      <c r="D152" s="295" t="s">
        <v>23</v>
      </c>
      <c r="E152" s="295" t="s">
        <v>16</v>
      </c>
      <c r="F152" s="295" t="s">
        <v>16</v>
      </c>
      <c r="G152" s="295" t="s">
        <v>16</v>
      </c>
      <c r="H152" s="295" t="s">
        <v>16</v>
      </c>
      <c r="I152" s="295"/>
      <c r="J152" s="295"/>
      <c r="K152" s="296" t="s">
        <v>43</v>
      </c>
      <c r="L152" s="238">
        <v>111</v>
      </c>
    </row>
    <row r="153" spans="1:12">
      <c r="A153" s="261">
        <v>1</v>
      </c>
      <c r="B153" s="297" t="s">
        <v>133</v>
      </c>
      <c r="C153" s="243" t="s">
        <v>134</v>
      </c>
      <c r="D153" s="247" t="s">
        <v>91</v>
      </c>
      <c r="E153" s="244">
        <v>100000</v>
      </c>
      <c r="F153" s="244">
        <v>100000</v>
      </c>
      <c r="G153" s="244">
        <v>100000</v>
      </c>
      <c r="H153" s="244">
        <v>100000</v>
      </c>
      <c r="I153" s="251" t="s">
        <v>273</v>
      </c>
      <c r="J153" s="298" t="s">
        <v>311</v>
      </c>
      <c r="K153" s="247" t="s">
        <v>240</v>
      </c>
      <c r="L153" s="238"/>
    </row>
    <row r="154" spans="1:12">
      <c r="A154" s="267"/>
      <c r="B154" s="299"/>
      <c r="C154" s="300" t="s">
        <v>135</v>
      </c>
      <c r="D154" s="257"/>
      <c r="E154" s="257"/>
      <c r="F154" s="257"/>
      <c r="G154" s="257"/>
      <c r="H154" s="257"/>
      <c r="I154" s="257" t="s">
        <v>262</v>
      </c>
      <c r="J154" s="301" t="s">
        <v>312</v>
      </c>
      <c r="K154" s="257"/>
      <c r="L154" s="238"/>
    </row>
    <row r="155" spans="1:12">
      <c r="A155" s="261">
        <v>2</v>
      </c>
      <c r="B155" s="297" t="s">
        <v>149</v>
      </c>
      <c r="C155" s="243" t="s">
        <v>134</v>
      </c>
      <c r="D155" s="247" t="s">
        <v>91</v>
      </c>
      <c r="E155" s="244">
        <v>100000</v>
      </c>
      <c r="F155" s="244">
        <v>100000</v>
      </c>
      <c r="G155" s="244">
        <v>100000</v>
      </c>
      <c r="H155" s="244">
        <v>100000</v>
      </c>
      <c r="I155" s="251" t="s">
        <v>273</v>
      </c>
      <c r="J155" s="302" t="s">
        <v>311</v>
      </c>
      <c r="K155" s="247" t="s">
        <v>240</v>
      </c>
      <c r="L155" s="238"/>
    </row>
    <row r="156" spans="1:12">
      <c r="A156" s="267"/>
      <c r="B156" s="299"/>
      <c r="C156" s="300" t="s">
        <v>135</v>
      </c>
      <c r="D156" s="257"/>
      <c r="E156" s="257"/>
      <c r="F156" s="257"/>
      <c r="G156" s="257"/>
      <c r="H156" s="257"/>
      <c r="I156" s="257" t="s">
        <v>262</v>
      </c>
      <c r="J156" s="303" t="s">
        <v>312</v>
      </c>
      <c r="K156" s="257"/>
      <c r="L156" s="238"/>
    </row>
    <row r="157" spans="1:12">
      <c r="A157" s="261">
        <v>3</v>
      </c>
      <c r="B157" s="297" t="s">
        <v>150</v>
      </c>
      <c r="C157" s="304" t="s">
        <v>151</v>
      </c>
      <c r="D157" s="247" t="s">
        <v>261</v>
      </c>
      <c r="E157" s="244">
        <v>300000</v>
      </c>
      <c r="F157" s="244">
        <v>300000</v>
      </c>
      <c r="G157" s="244">
        <v>300000</v>
      </c>
      <c r="H157" s="244">
        <v>300000</v>
      </c>
      <c r="I157" s="251" t="s">
        <v>273</v>
      </c>
      <c r="J157" s="305" t="s">
        <v>313</v>
      </c>
      <c r="K157" s="247" t="s">
        <v>240</v>
      </c>
      <c r="L157" s="238"/>
    </row>
    <row r="158" spans="1:12">
      <c r="A158" s="267"/>
      <c r="B158" s="299"/>
      <c r="C158" s="306" t="s">
        <v>152</v>
      </c>
      <c r="D158" s="257"/>
      <c r="E158" s="257"/>
      <c r="F158" s="257"/>
      <c r="G158" s="257"/>
      <c r="H158" s="257"/>
      <c r="I158" s="257" t="s">
        <v>262</v>
      </c>
      <c r="J158" s="307" t="s">
        <v>314</v>
      </c>
      <c r="K158" s="257"/>
      <c r="L158" s="337"/>
    </row>
    <row r="159" spans="1:12">
      <c r="A159" s="261">
        <v>4</v>
      </c>
      <c r="B159" s="297" t="s">
        <v>153</v>
      </c>
      <c r="C159" s="243" t="s">
        <v>154</v>
      </c>
      <c r="D159" s="247"/>
      <c r="E159" s="244">
        <v>100000</v>
      </c>
      <c r="F159" s="244">
        <v>100000</v>
      </c>
      <c r="G159" s="244">
        <v>100000</v>
      </c>
      <c r="H159" s="244">
        <v>100000</v>
      </c>
      <c r="I159" s="251" t="s">
        <v>273</v>
      </c>
      <c r="J159" s="302" t="s">
        <v>315</v>
      </c>
      <c r="K159" s="247" t="s">
        <v>240</v>
      </c>
      <c r="L159" s="337"/>
    </row>
    <row r="160" spans="1:12">
      <c r="A160" s="267"/>
      <c r="B160" s="299"/>
      <c r="C160" s="300" t="s">
        <v>135</v>
      </c>
      <c r="D160" s="257"/>
      <c r="E160" s="257"/>
      <c r="F160" s="257"/>
      <c r="G160" s="257"/>
      <c r="H160" s="257"/>
      <c r="I160" s="257" t="s">
        <v>262</v>
      </c>
      <c r="J160" s="303" t="s">
        <v>316</v>
      </c>
      <c r="K160" s="257"/>
      <c r="L160" s="337"/>
    </row>
    <row r="161" spans="1:12">
      <c r="A161" s="261">
        <v>5</v>
      </c>
      <c r="B161" s="308" t="s">
        <v>159</v>
      </c>
      <c r="C161" s="243" t="s">
        <v>103</v>
      </c>
      <c r="D161" s="247" t="s">
        <v>91</v>
      </c>
      <c r="E161" s="244">
        <v>100000</v>
      </c>
      <c r="F161" s="244">
        <v>100000</v>
      </c>
      <c r="G161" s="244">
        <v>100000</v>
      </c>
      <c r="H161" s="244">
        <v>100000</v>
      </c>
      <c r="I161" s="251" t="s">
        <v>273</v>
      </c>
      <c r="J161" s="309" t="s">
        <v>306</v>
      </c>
      <c r="K161" s="247" t="s">
        <v>240</v>
      </c>
      <c r="L161" s="337"/>
    </row>
    <row r="162" spans="1:12">
      <c r="A162" s="276"/>
      <c r="B162" s="310"/>
      <c r="C162" s="300" t="s">
        <v>92</v>
      </c>
      <c r="D162" s="257"/>
      <c r="E162" s="251"/>
      <c r="F162" s="251"/>
      <c r="G162" s="251"/>
      <c r="H162" s="251"/>
      <c r="I162" s="257" t="s">
        <v>262</v>
      </c>
      <c r="J162" s="311" t="s">
        <v>317</v>
      </c>
      <c r="K162" s="251"/>
      <c r="L162" s="337"/>
    </row>
    <row r="163" spans="1:12">
      <c r="A163" s="261">
        <v>6</v>
      </c>
      <c r="B163" s="312" t="s">
        <v>162</v>
      </c>
      <c r="C163" s="313" t="s">
        <v>134</v>
      </c>
      <c r="D163" s="247" t="s">
        <v>91</v>
      </c>
      <c r="E163" s="244">
        <v>100000</v>
      </c>
      <c r="F163" s="244">
        <v>100000</v>
      </c>
      <c r="G163" s="244">
        <v>100000</v>
      </c>
      <c r="H163" s="244">
        <v>100000</v>
      </c>
      <c r="I163" s="251" t="s">
        <v>273</v>
      </c>
      <c r="J163" s="314" t="s">
        <v>311</v>
      </c>
      <c r="K163" s="247" t="s">
        <v>240</v>
      </c>
      <c r="L163" s="337"/>
    </row>
    <row r="164" spans="1:12">
      <c r="A164" s="267"/>
      <c r="B164" s="315"/>
      <c r="C164" s="316" t="s">
        <v>135</v>
      </c>
      <c r="D164" s="257"/>
      <c r="E164" s="257"/>
      <c r="F164" s="257"/>
      <c r="G164" s="257"/>
      <c r="H164" s="257"/>
      <c r="I164" s="257" t="s">
        <v>262</v>
      </c>
      <c r="J164" s="317" t="s">
        <v>312</v>
      </c>
      <c r="K164" s="257"/>
      <c r="L164" s="337"/>
    </row>
    <row r="165" spans="1:12">
      <c r="A165" s="261">
        <v>7</v>
      </c>
      <c r="B165" s="318" t="s">
        <v>454</v>
      </c>
      <c r="C165" s="264" t="s">
        <v>167</v>
      </c>
      <c r="D165" s="247" t="s">
        <v>261</v>
      </c>
      <c r="E165" s="244">
        <v>3000000</v>
      </c>
      <c r="F165" s="244">
        <v>3000000</v>
      </c>
      <c r="G165" s="244">
        <v>3000000</v>
      </c>
      <c r="H165" s="244">
        <v>3000000</v>
      </c>
      <c r="I165" s="251" t="s">
        <v>273</v>
      </c>
      <c r="J165" s="319" t="s">
        <v>318</v>
      </c>
      <c r="K165" s="247" t="s">
        <v>240</v>
      </c>
      <c r="L165" s="337"/>
    </row>
    <row r="166" spans="1:12">
      <c r="A166" s="267"/>
      <c r="B166" s="318"/>
      <c r="C166" s="264" t="s">
        <v>168</v>
      </c>
      <c r="D166" s="257"/>
      <c r="E166" s="257"/>
      <c r="F166" s="257"/>
      <c r="G166" s="257"/>
      <c r="H166" s="257"/>
      <c r="I166" s="257" t="s">
        <v>262</v>
      </c>
      <c r="J166" s="319"/>
      <c r="K166" s="257"/>
      <c r="L166" s="337"/>
    </row>
    <row r="167" spans="1:12">
      <c r="A167" s="261">
        <v>8</v>
      </c>
      <c r="B167" s="320" t="s">
        <v>176</v>
      </c>
      <c r="C167" s="243" t="s">
        <v>177</v>
      </c>
      <c r="D167" s="247" t="s">
        <v>261</v>
      </c>
      <c r="E167" s="244">
        <v>100000</v>
      </c>
      <c r="F167" s="244">
        <v>100000</v>
      </c>
      <c r="G167" s="244">
        <v>100000</v>
      </c>
      <c r="H167" s="244">
        <v>100000</v>
      </c>
      <c r="I167" s="251" t="s">
        <v>273</v>
      </c>
      <c r="J167" s="321" t="s">
        <v>319</v>
      </c>
      <c r="K167" s="247" t="s">
        <v>240</v>
      </c>
      <c r="L167" s="337"/>
    </row>
    <row r="168" spans="1:12">
      <c r="A168" s="267"/>
      <c r="B168" s="322"/>
      <c r="C168" s="300" t="s">
        <v>178</v>
      </c>
      <c r="D168" s="257"/>
      <c r="E168" s="257"/>
      <c r="F168" s="257"/>
      <c r="G168" s="257"/>
      <c r="H168" s="257"/>
      <c r="I168" s="257" t="s">
        <v>262</v>
      </c>
      <c r="J168" s="323" t="s">
        <v>320</v>
      </c>
      <c r="K168" s="324"/>
      <c r="L168" s="337"/>
    </row>
    <row r="169" spans="1:12">
      <c r="A169" s="287" t="s">
        <v>0</v>
      </c>
      <c r="B169" s="287" t="s">
        <v>486</v>
      </c>
      <c r="C169" s="288" t="s">
        <v>7</v>
      </c>
      <c r="D169" s="288" t="s">
        <v>7</v>
      </c>
      <c r="E169" s="325">
        <f>SUM(E167:E168,E165,E163,E161,E159,E157,E155,E153)</f>
        <v>3900000</v>
      </c>
      <c r="F169" s="325">
        <f t="shared" ref="F169:H169" si="1">SUM(F167:F168,F165,F163,F161,F159,F157,F155,F153)</f>
        <v>3900000</v>
      </c>
      <c r="G169" s="325">
        <f t="shared" si="1"/>
        <v>3900000</v>
      </c>
      <c r="H169" s="325">
        <f t="shared" si="1"/>
        <v>3900000</v>
      </c>
      <c r="I169" s="288" t="s">
        <v>7</v>
      </c>
      <c r="J169" s="288" t="s">
        <v>7</v>
      </c>
      <c r="K169" s="288" t="s">
        <v>7</v>
      </c>
      <c r="L169" s="337"/>
    </row>
    <row r="170" spans="1:12">
      <c r="A170" s="290"/>
      <c r="B170" s="290"/>
      <c r="C170" s="291"/>
      <c r="D170" s="291"/>
      <c r="E170" s="326"/>
      <c r="F170" s="326"/>
      <c r="G170" s="326"/>
      <c r="H170" s="326"/>
      <c r="I170" s="291"/>
      <c r="J170" s="291"/>
      <c r="K170" s="291"/>
      <c r="L170" s="337"/>
    </row>
    <row r="171" spans="1:12">
      <c r="A171" s="290"/>
      <c r="B171" s="290"/>
      <c r="C171" s="291"/>
      <c r="D171" s="291"/>
      <c r="E171" s="326"/>
      <c r="F171" s="326"/>
      <c r="G171" s="326"/>
      <c r="H171" s="326"/>
      <c r="I171" s="291"/>
      <c r="J171" s="291"/>
      <c r="K171" s="291"/>
      <c r="L171" s="337"/>
    </row>
    <row r="172" spans="1:12">
      <c r="A172" s="293" t="s">
        <v>11</v>
      </c>
      <c r="B172" s="294" t="s">
        <v>490</v>
      </c>
      <c r="C172" s="293"/>
      <c r="D172" s="293"/>
      <c r="E172" s="293"/>
      <c r="F172" s="293"/>
      <c r="G172" s="293"/>
      <c r="H172" s="293"/>
      <c r="I172" s="293"/>
      <c r="J172" s="293"/>
      <c r="K172" s="293"/>
      <c r="L172" s="337"/>
    </row>
    <row r="173" spans="1:12">
      <c r="A173" s="235"/>
      <c r="B173" s="235"/>
      <c r="C173" s="235"/>
      <c r="D173" s="236" t="s">
        <v>14</v>
      </c>
      <c r="E173" s="746" t="s">
        <v>15</v>
      </c>
      <c r="F173" s="747"/>
      <c r="G173" s="747"/>
      <c r="H173" s="748"/>
      <c r="I173" s="236" t="s">
        <v>17</v>
      </c>
      <c r="J173" s="236" t="s">
        <v>19</v>
      </c>
      <c r="K173" s="237" t="s">
        <v>243</v>
      </c>
      <c r="L173" s="337"/>
    </row>
    <row r="174" spans="1:12">
      <c r="A174" s="239" t="s">
        <v>12</v>
      </c>
      <c r="B174" s="239" t="s">
        <v>5</v>
      </c>
      <c r="C174" s="239" t="s">
        <v>13</v>
      </c>
      <c r="D174" s="240" t="s">
        <v>22</v>
      </c>
      <c r="E174" s="236">
        <v>2561</v>
      </c>
      <c r="F174" s="236">
        <v>2562</v>
      </c>
      <c r="G174" s="236">
        <v>2563</v>
      </c>
      <c r="H174" s="236">
        <v>2564</v>
      </c>
      <c r="I174" s="239" t="s">
        <v>18</v>
      </c>
      <c r="J174" s="239" t="s">
        <v>20</v>
      </c>
      <c r="K174" s="240" t="s">
        <v>42</v>
      </c>
      <c r="L174" s="337">
        <v>112</v>
      </c>
    </row>
    <row r="175" spans="1:12">
      <c r="A175" s="295"/>
      <c r="B175" s="295"/>
      <c r="C175" s="295"/>
      <c r="D175" s="295" t="s">
        <v>23</v>
      </c>
      <c r="E175" s="295" t="s">
        <v>16</v>
      </c>
      <c r="F175" s="295" t="s">
        <v>16</v>
      </c>
      <c r="G175" s="295" t="s">
        <v>16</v>
      </c>
      <c r="H175" s="295" t="s">
        <v>16</v>
      </c>
      <c r="I175" s="295"/>
      <c r="J175" s="295"/>
      <c r="K175" s="296" t="s">
        <v>43</v>
      </c>
      <c r="L175" s="337"/>
    </row>
    <row r="176" spans="1:12">
      <c r="A176" s="293">
        <v>1</v>
      </c>
      <c r="B176" s="242" t="s">
        <v>100</v>
      </c>
      <c r="C176" s="263" t="s">
        <v>101</v>
      </c>
      <c r="D176" s="247" t="s">
        <v>270</v>
      </c>
      <c r="E176" s="244">
        <v>20000</v>
      </c>
      <c r="F176" s="244">
        <v>20000</v>
      </c>
      <c r="G176" s="244">
        <v>20000</v>
      </c>
      <c r="H176" s="244">
        <v>20000</v>
      </c>
      <c r="I176" s="251" t="s">
        <v>273</v>
      </c>
      <c r="J176" s="327" t="s">
        <v>321</v>
      </c>
      <c r="K176" s="247" t="s">
        <v>447</v>
      </c>
      <c r="L176" s="337"/>
    </row>
    <row r="177" spans="1:12">
      <c r="A177" s="293"/>
      <c r="B177" s="250"/>
      <c r="C177" s="263" t="s">
        <v>102</v>
      </c>
      <c r="D177" s="257"/>
      <c r="E177" s="257"/>
      <c r="F177" s="257"/>
      <c r="G177" s="257"/>
      <c r="H177" s="257"/>
      <c r="I177" s="257" t="s">
        <v>262</v>
      </c>
      <c r="J177" s="327" t="s">
        <v>82</v>
      </c>
      <c r="K177" s="257" t="s">
        <v>278</v>
      </c>
      <c r="L177" s="337"/>
    </row>
    <row r="178" spans="1:12">
      <c r="A178" s="235">
        <v>2</v>
      </c>
      <c r="B178" s="242" t="s">
        <v>370</v>
      </c>
      <c r="C178" s="328" t="s">
        <v>450</v>
      </c>
      <c r="D178" s="247" t="s">
        <v>270</v>
      </c>
      <c r="E178" s="244">
        <v>30000</v>
      </c>
      <c r="F178" s="244">
        <v>30000</v>
      </c>
      <c r="G178" s="244">
        <v>30000</v>
      </c>
      <c r="H178" s="244">
        <v>30000</v>
      </c>
      <c r="I178" s="251" t="s">
        <v>273</v>
      </c>
      <c r="J178" s="329" t="s">
        <v>306</v>
      </c>
      <c r="K178" s="247" t="s">
        <v>447</v>
      </c>
      <c r="L178" s="337"/>
    </row>
    <row r="179" spans="1:12">
      <c r="A179" s="324"/>
      <c r="B179" s="256" t="s">
        <v>369</v>
      </c>
      <c r="C179" s="281" t="s">
        <v>451</v>
      </c>
      <c r="D179" s="251"/>
      <c r="E179" s="251"/>
      <c r="F179" s="251"/>
      <c r="G179" s="251"/>
      <c r="H179" s="251"/>
      <c r="I179" s="251" t="s">
        <v>262</v>
      </c>
      <c r="J179" s="327" t="s">
        <v>317</v>
      </c>
      <c r="K179" s="251" t="s">
        <v>278</v>
      </c>
      <c r="L179" s="337"/>
    </row>
    <row r="180" spans="1:12">
      <c r="A180" s="293">
        <v>3</v>
      </c>
      <c r="B180" s="242" t="s">
        <v>104</v>
      </c>
      <c r="C180" s="330" t="s">
        <v>598</v>
      </c>
      <c r="D180" s="247" t="s">
        <v>270</v>
      </c>
      <c r="E180" s="244">
        <v>30000</v>
      </c>
      <c r="F180" s="245">
        <v>30000</v>
      </c>
      <c r="G180" s="244">
        <v>30000</v>
      </c>
      <c r="H180" s="331">
        <v>30000</v>
      </c>
      <c r="I180" s="247" t="s">
        <v>273</v>
      </c>
      <c r="J180" s="332" t="s">
        <v>322</v>
      </c>
      <c r="K180" s="247" t="s">
        <v>447</v>
      </c>
      <c r="L180" s="337"/>
    </row>
    <row r="181" spans="1:12">
      <c r="A181" s="293"/>
      <c r="B181" s="250"/>
      <c r="C181" s="269" t="s">
        <v>599</v>
      </c>
      <c r="D181" s="251"/>
      <c r="E181" s="251"/>
      <c r="F181" s="252"/>
      <c r="G181" s="251"/>
      <c r="H181" s="333"/>
      <c r="I181" s="251" t="s">
        <v>262</v>
      </c>
      <c r="J181" s="334" t="s">
        <v>323</v>
      </c>
      <c r="K181" s="251" t="s">
        <v>278</v>
      </c>
      <c r="L181" s="337"/>
    </row>
    <row r="182" spans="1:12">
      <c r="A182" s="293"/>
      <c r="B182" s="250"/>
      <c r="C182" s="269" t="s">
        <v>494</v>
      </c>
      <c r="D182" s="257"/>
      <c r="E182" s="257"/>
      <c r="F182" s="258"/>
      <c r="G182" s="257"/>
      <c r="H182" s="335"/>
      <c r="I182" s="257"/>
      <c r="J182" s="336"/>
      <c r="K182" s="257"/>
      <c r="L182" s="337"/>
    </row>
    <row r="183" spans="1:12">
      <c r="A183" s="235">
        <v>4</v>
      </c>
      <c r="B183" s="242" t="s">
        <v>105</v>
      </c>
      <c r="C183" s="328" t="s">
        <v>106</v>
      </c>
      <c r="D183" s="251" t="s">
        <v>270</v>
      </c>
      <c r="E183" s="265">
        <v>30000</v>
      </c>
      <c r="F183" s="265">
        <v>30000</v>
      </c>
      <c r="G183" s="265">
        <v>30000</v>
      </c>
      <c r="H183" s="265">
        <v>30000</v>
      </c>
      <c r="I183" s="251" t="s">
        <v>273</v>
      </c>
      <c r="J183" s="327" t="s">
        <v>324</v>
      </c>
      <c r="K183" s="251" t="s">
        <v>447</v>
      </c>
      <c r="L183" s="337"/>
    </row>
    <row r="184" spans="1:12">
      <c r="A184" s="324"/>
      <c r="B184" s="250" t="s">
        <v>107</v>
      </c>
      <c r="C184" s="263" t="s">
        <v>108</v>
      </c>
      <c r="D184" s="257"/>
      <c r="E184" s="257"/>
      <c r="F184" s="257"/>
      <c r="G184" s="257"/>
      <c r="H184" s="257"/>
      <c r="I184" s="257" t="s">
        <v>262</v>
      </c>
      <c r="J184" s="327" t="s">
        <v>325</v>
      </c>
      <c r="K184" s="257" t="s">
        <v>278</v>
      </c>
      <c r="L184" s="337"/>
    </row>
    <row r="185" spans="1:12">
      <c r="A185" s="293">
        <v>5</v>
      </c>
      <c r="B185" s="242" t="s">
        <v>109</v>
      </c>
      <c r="C185" s="328" t="s">
        <v>455</v>
      </c>
      <c r="D185" s="247" t="s">
        <v>270</v>
      </c>
      <c r="E185" s="244">
        <v>10000</v>
      </c>
      <c r="F185" s="244">
        <v>10000</v>
      </c>
      <c r="G185" s="244">
        <v>10000</v>
      </c>
      <c r="H185" s="244">
        <v>10000</v>
      </c>
      <c r="I185" s="247" t="s">
        <v>342</v>
      </c>
      <c r="J185" s="338" t="s">
        <v>250</v>
      </c>
      <c r="K185" s="247" t="s">
        <v>447</v>
      </c>
      <c r="L185" s="337"/>
    </row>
    <row r="186" spans="1:12">
      <c r="A186" s="293"/>
      <c r="B186" s="256" t="s">
        <v>110</v>
      </c>
      <c r="C186" s="281" t="s">
        <v>456</v>
      </c>
      <c r="D186" s="257"/>
      <c r="E186" s="251"/>
      <c r="F186" s="251"/>
      <c r="G186" s="251"/>
      <c r="H186" s="251"/>
      <c r="I186" s="251" t="s">
        <v>371</v>
      </c>
      <c r="J186" s="339" t="s">
        <v>326</v>
      </c>
      <c r="K186" s="257" t="s">
        <v>278</v>
      </c>
      <c r="L186" s="337"/>
    </row>
    <row r="187" spans="1:12">
      <c r="A187" s="235">
        <v>6</v>
      </c>
      <c r="B187" s="242" t="s">
        <v>596</v>
      </c>
      <c r="C187" s="328" t="s">
        <v>111</v>
      </c>
      <c r="D187" s="247" t="s">
        <v>270</v>
      </c>
      <c r="E187" s="244">
        <v>130000</v>
      </c>
      <c r="F187" s="244">
        <v>130000</v>
      </c>
      <c r="G187" s="244">
        <v>130000</v>
      </c>
      <c r="H187" s="244">
        <v>130000</v>
      </c>
      <c r="I187" s="247" t="s">
        <v>372</v>
      </c>
      <c r="J187" s="338" t="s">
        <v>327</v>
      </c>
      <c r="K187" s="247" t="s">
        <v>447</v>
      </c>
      <c r="L187" s="337"/>
    </row>
    <row r="188" spans="1:12">
      <c r="A188" s="324"/>
      <c r="B188" s="256" t="s">
        <v>597</v>
      </c>
      <c r="C188" s="281" t="s">
        <v>112</v>
      </c>
      <c r="D188" s="257"/>
      <c r="E188" s="257"/>
      <c r="F188" s="257"/>
      <c r="G188" s="257"/>
      <c r="H188" s="257"/>
      <c r="I188" s="257" t="s">
        <v>373</v>
      </c>
      <c r="J188" s="339" t="s">
        <v>112</v>
      </c>
      <c r="K188" s="257" t="s">
        <v>278</v>
      </c>
      <c r="L188" s="337"/>
    </row>
    <row r="189" spans="1:12">
      <c r="A189" s="340">
        <v>7</v>
      </c>
      <c r="B189" s="242" t="s">
        <v>113</v>
      </c>
      <c r="C189" s="328" t="s">
        <v>114</v>
      </c>
      <c r="D189" s="247" t="s">
        <v>270</v>
      </c>
      <c r="E189" s="244">
        <v>30000</v>
      </c>
      <c r="F189" s="244">
        <v>30000</v>
      </c>
      <c r="G189" s="244">
        <v>30000</v>
      </c>
      <c r="H189" s="244">
        <v>30000</v>
      </c>
      <c r="I189" s="247" t="s">
        <v>372</v>
      </c>
      <c r="J189" s="338" t="s">
        <v>328</v>
      </c>
      <c r="K189" s="247" t="s">
        <v>447</v>
      </c>
      <c r="L189" s="337"/>
    </row>
    <row r="190" spans="1:12">
      <c r="A190" s="341"/>
      <c r="B190" s="256" t="s">
        <v>60</v>
      </c>
      <c r="C190" s="281" t="s">
        <v>115</v>
      </c>
      <c r="D190" s="257"/>
      <c r="E190" s="257"/>
      <c r="F190" s="257"/>
      <c r="G190" s="257"/>
      <c r="H190" s="257"/>
      <c r="I190" s="257" t="s">
        <v>373</v>
      </c>
      <c r="J190" s="339" t="s">
        <v>112</v>
      </c>
      <c r="K190" s="257" t="s">
        <v>278</v>
      </c>
      <c r="L190" s="337"/>
    </row>
    <row r="191" spans="1:12">
      <c r="A191" s="293"/>
      <c r="B191" s="293"/>
      <c r="C191" s="293"/>
      <c r="D191" s="293"/>
      <c r="E191" s="293"/>
      <c r="F191" s="293"/>
      <c r="G191" s="293"/>
      <c r="H191" s="293"/>
      <c r="I191" s="293"/>
      <c r="J191" s="293"/>
      <c r="K191" s="293"/>
      <c r="L191" s="337"/>
    </row>
    <row r="192" spans="1:12">
      <c r="A192" s="293"/>
      <c r="B192" s="293"/>
      <c r="C192" s="293"/>
      <c r="D192" s="293"/>
      <c r="E192" s="293"/>
      <c r="F192" s="293"/>
      <c r="G192" s="293"/>
      <c r="H192" s="293"/>
      <c r="I192" s="293"/>
      <c r="J192" s="293"/>
      <c r="K192" s="293"/>
      <c r="L192" s="337"/>
    </row>
    <row r="193" spans="1:12">
      <c r="A193" s="293"/>
      <c r="B193" s="293"/>
      <c r="C193" s="293"/>
      <c r="D193" s="293"/>
      <c r="E193" s="293"/>
      <c r="F193" s="293"/>
      <c r="G193" s="293"/>
      <c r="H193" s="293"/>
      <c r="I193" s="293"/>
      <c r="J193" s="293"/>
      <c r="K193" s="293"/>
      <c r="L193" s="337"/>
    </row>
    <row r="194" spans="1:12">
      <c r="A194" s="235"/>
      <c r="B194" s="235"/>
      <c r="C194" s="235"/>
      <c r="D194" s="236" t="s">
        <v>14</v>
      </c>
      <c r="E194" s="746" t="s">
        <v>15</v>
      </c>
      <c r="F194" s="747"/>
      <c r="G194" s="747"/>
      <c r="H194" s="748"/>
      <c r="I194" s="236" t="s">
        <v>17</v>
      </c>
      <c r="J194" s="236" t="s">
        <v>19</v>
      </c>
      <c r="K194" s="237" t="s">
        <v>243</v>
      </c>
      <c r="L194" s="337"/>
    </row>
    <row r="195" spans="1:12">
      <c r="A195" s="239" t="s">
        <v>12</v>
      </c>
      <c r="B195" s="239" t="s">
        <v>5</v>
      </c>
      <c r="C195" s="239" t="s">
        <v>13</v>
      </c>
      <c r="D195" s="240" t="s">
        <v>22</v>
      </c>
      <c r="E195" s="236">
        <v>2561</v>
      </c>
      <c r="F195" s="236">
        <v>2562</v>
      </c>
      <c r="G195" s="236">
        <v>2563</v>
      </c>
      <c r="H195" s="236">
        <v>2564</v>
      </c>
      <c r="I195" s="239" t="s">
        <v>18</v>
      </c>
      <c r="J195" s="239" t="s">
        <v>20</v>
      </c>
      <c r="K195" s="240" t="s">
        <v>42</v>
      </c>
      <c r="L195" s="337"/>
    </row>
    <row r="196" spans="1:12">
      <c r="A196" s="295"/>
      <c r="B196" s="295"/>
      <c r="C196" s="295"/>
      <c r="D196" s="295" t="s">
        <v>23</v>
      </c>
      <c r="E196" s="295" t="s">
        <v>16</v>
      </c>
      <c r="F196" s="295" t="s">
        <v>16</v>
      </c>
      <c r="G196" s="295" t="s">
        <v>16</v>
      </c>
      <c r="H196" s="295" t="s">
        <v>16</v>
      </c>
      <c r="I196" s="295"/>
      <c r="J196" s="295"/>
      <c r="K196" s="296" t="s">
        <v>43</v>
      </c>
      <c r="L196" s="337"/>
    </row>
    <row r="197" spans="1:12">
      <c r="A197" s="235">
        <v>8</v>
      </c>
      <c r="B197" s="242" t="s">
        <v>116</v>
      </c>
      <c r="C197" s="242" t="s">
        <v>117</v>
      </c>
      <c r="D197" s="247" t="s">
        <v>343</v>
      </c>
      <c r="E197" s="244">
        <v>20000</v>
      </c>
      <c r="F197" s="244">
        <v>20000</v>
      </c>
      <c r="G197" s="244">
        <v>20000</v>
      </c>
      <c r="H197" s="244">
        <v>20000</v>
      </c>
      <c r="I197" s="251" t="s">
        <v>273</v>
      </c>
      <c r="J197" s="342" t="s">
        <v>329</v>
      </c>
      <c r="K197" s="247" t="s">
        <v>447</v>
      </c>
      <c r="L197" s="337">
        <v>113</v>
      </c>
    </row>
    <row r="198" spans="1:12">
      <c r="A198" s="324"/>
      <c r="B198" s="256"/>
      <c r="C198" s="256" t="s">
        <v>118</v>
      </c>
      <c r="D198" s="257"/>
      <c r="E198" s="257"/>
      <c r="F198" s="257"/>
      <c r="G198" s="257"/>
      <c r="H198" s="257"/>
      <c r="I198" s="257" t="s">
        <v>262</v>
      </c>
      <c r="J198" s="343" t="s">
        <v>118</v>
      </c>
      <c r="K198" s="257" t="s">
        <v>278</v>
      </c>
      <c r="L198" s="337"/>
    </row>
    <row r="199" spans="1:12">
      <c r="A199" s="293">
        <v>9</v>
      </c>
      <c r="B199" s="344" t="s">
        <v>119</v>
      </c>
      <c r="C199" s="328" t="s">
        <v>120</v>
      </c>
      <c r="D199" s="247" t="s">
        <v>343</v>
      </c>
      <c r="E199" s="244">
        <v>30000</v>
      </c>
      <c r="F199" s="244">
        <v>30000</v>
      </c>
      <c r="G199" s="244">
        <v>30000</v>
      </c>
      <c r="H199" s="244">
        <v>30000</v>
      </c>
      <c r="I199" s="251" t="s">
        <v>273</v>
      </c>
      <c r="J199" s="247" t="s">
        <v>374</v>
      </c>
      <c r="K199" s="247" t="s">
        <v>447</v>
      </c>
      <c r="L199" s="337"/>
    </row>
    <row r="200" spans="1:12">
      <c r="A200" s="293"/>
      <c r="B200" s="345"/>
      <c r="C200" s="263" t="s">
        <v>121</v>
      </c>
      <c r="D200" s="251"/>
      <c r="E200" s="251"/>
      <c r="F200" s="251"/>
      <c r="G200" s="251"/>
      <c r="H200" s="251"/>
      <c r="I200" s="257" t="s">
        <v>262</v>
      </c>
      <c r="J200" s="251" t="s">
        <v>375</v>
      </c>
      <c r="K200" s="257" t="s">
        <v>278</v>
      </c>
      <c r="L200" s="337"/>
    </row>
    <row r="201" spans="1:12">
      <c r="A201" s="235">
        <v>10</v>
      </c>
      <c r="B201" s="344" t="s">
        <v>122</v>
      </c>
      <c r="C201" s="242" t="s">
        <v>123</v>
      </c>
      <c r="D201" s="247" t="s">
        <v>270</v>
      </c>
      <c r="E201" s="244">
        <v>30000</v>
      </c>
      <c r="F201" s="244">
        <v>30000</v>
      </c>
      <c r="G201" s="244">
        <v>30000</v>
      </c>
      <c r="H201" s="244">
        <v>30000</v>
      </c>
      <c r="I201" s="251" t="s">
        <v>273</v>
      </c>
      <c r="J201" s="247" t="s">
        <v>376</v>
      </c>
      <c r="K201" s="247" t="s">
        <v>447</v>
      </c>
      <c r="L201" s="337"/>
    </row>
    <row r="202" spans="1:12">
      <c r="A202" s="324"/>
      <c r="B202" s="275"/>
      <c r="C202" s="256" t="s">
        <v>124</v>
      </c>
      <c r="D202" s="257"/>
      <c r="E202" s="257"/>
      <c r="F202" s="257"/>
      <c r="G202" s="257"/>
      <c r="H202" s="257"/>
      <c r="I202" s="257" t="s">
        <v>262</v>
      </c>
      <c r="J202" s="257" t="s">
        <v>377</v>
      </c>
      <c r="K202" s="257" t="s">
        <v>278</v>
      </c>
      <c r="L202" s="337"/>
    </row>
    <row r="203" spans="1:12">
      <c r="A203" s="293">
        <v>11</v>
      </c>
      <c r="B203" s="344" t="s">
        <v>125</v>
      </c>
      <c r="C203" s="243" t="s">
        <v>126</v>
      </c>
      <c r="D203" s="247" t="s">
        <v>381</v>
      </c>
      <c r="E203" s="244">
        <v>50000</v>
      </c>
      <c r="F203" s="244">
        <v>50000</v>
      </c>
      <c r="G203" s="244">
        <v>50000</v>
      </c>
      <c r="H203" s="244">
        <v>50000</v>
      </c>
      <c r="I203" s="251" t="s">
        <v>273</v>
      </c>
      <c r="J203" s="346" t="s">
        <v>332</v>
      </c>
      <c r="K203" s="247" t="s">
        <v>447</v>
      </c>
      <c r="L203" s="337"/>
    </row>
    <row r="204" spans="1:12">
      <c r="A204" s="293"/>
      <c r="B204" s="275" t="s">
        <v>1080</v>
      </c>
      <c r="C204" s="281" t="s">
        <v>127</v>
      </c>
      <c r="D204" s="251"/>
      <c r="E204" s="251"/>
      <c r="F204" s="251"/>
      <c r="G204" s="251"/>
      <c r="H204" s="251"/>
      <c r="I204" s="257" t="s">
        <v>262</v>
      </c>
      <c r="J204" s="347" t="s">
        <v>333</v>
      </c>
      <c r="K204" s="257" t="s">
        <v>278</v>
      </c>
      <c r="L204" s="337"/>
    </row>
    <row r="205" spans="1:12">
      <c r="A205" s="235">
        <v>12</v>
      </c>
      <c r="B205" s="344" t="s">
        <v>128</v>
      </c>
      <c r="C205" s="328" t="s">
        <v>129</v>
      </c>
      <c r="D205" s="247" t="s">
        <v>270</v>
      </c>
      <c r="E205" s="244">
        <v>20000</v>
      </c>
      <c r="F205" s="244">
        <v>20000</v>
      </c>
      <c r="G205" s="244">
        <v>20000</v>
      </c>
      <c r="H205" s="244">
        <v>20000</v>
      </c>
      <c r="I205" s="251" t="s">
        <v>273</v>
      </c>
      <c r="J205" s="348" t="s">
        <v>330</v>
      </c>
      <c r="K205" s="247" t="s">
        <v>447</v>
      </c>
      <c r="L205" s="337"/>
    </row>
    <row r="206" spans="1:12">
      <c r="A206" s="324"/>
      <c r="B206" s="275" t="s">
        <v>130</v>
      </c>
      <c r="C206" s="281" t="s">
        <v>131</v>
      </c>
      <c r="D206" s="257"/>
      <c r="E206" s="257"/>
      <c r="F206" s="257"/>
      <c r="G206" s="257"/>
      <c r="H206" s="257"/>
      <c r="I206" s="257" t="s">
        <v>262</v>
      </c>
      <c r="J206" s="349" t="s">
        <v>331</v>
      </c>
      <c r="K206" s="257" t="s">
        <v>278</v>
      </c>
      <c r="L206" s="337"/>
    </row>
    <row r="207" spans="1:12">
      <c r="A207" s="293">
        <v>13</v>
      </c>
      <c r="B207" s="344" t="s">
        <v>448</v>
      </c>
      <c r="C207" s="304" t="s">
        <v>147</v>
      </c>
      <c r="D207" s="247" t="s">
        <v>270</v>
      </c>
      <c r="E207" s="244">
        <v>20000</v>
      </c>
      <c r="F207" s="244">
        <v>20000</v>
      </c>
      <c r="G207" s="244">
        <v>20000</v>
      </c>
      <c r="H207" s="244">
        <v>20000</v>
      </c>
      <c r="I207" s="251" t="s">
        <v>273</v>
      </c>
      <c r="J207" s="247" t="s">
        <v>378</v>
      </c>
      <c r="K207" s="247" t="s">
        <v>447</v>
      </c>
      <c r="L207" s="337"/>
    </row>
    <row r="208" spans="1:12">
      <c r="A208" s="293"/>
      <c r="B208" s="275" t="s">
        <v>449</v>
      </c>
      <c r="C208" s="256" t="s">
        <v>148</v>
      </c>
      <c r="D208" s="257"/>
      <c r="E208" s="251"/>
      <c r="F208" s="251"/>
      <c r="G208" s="251"/>
      <c r="H208" s="251"/>
      <c r="I208" s="257" t="s">
        <v>262</v>
      </c>
      <c r="J208" s="251" t="s">
        <v>379</v>
      </c>
      <c r="K208" s="257" t="s">
        <v>278</v>
      </c>
      <c r="L208" s="337"/>
    </row>
    <row r="209" spans="1:12">
      <c r="A209" s="235">
        <v>14</v>
      </c>
      <c r="B209" s="344" t="s">
        <v>132</v>
      </c>
      <c r="C209" s="243" t="s">
        <v>103</v>
      </c>
      <c r="D209" s="247" t="s">
        <v>270</v>
      </c>
      <c r="E209" s="244">
        <v>100000</v>
      </c>
      <c r="F209" s="244">
        <v>100000</v>
      </c>
      <c r="G209" s="244">
        <v>100000</v>
      </c>
      <c r="H209" s="244">
        <v>100000</v>
      </c>
      <c r="I209" s="251" t="s">
        <v>273</v>
      </c>
      <c r="J209" s="350" t="s">
        <v>306</v>
      </c>
      <c r="K209" s="247" t="s">
        <v>447</v>
      </c>
      <c r="L209" s="337"/>
    </row>
    <row r="210" spans="1:12">
      <c r="A210" s="324"/>
      <c r="B210" s="275"/>
      <c r="C210" s="281" t="s">
        <v>92</v>
      </c>
      <c r="D210" s="257"/>
      <c r="E210" s="257"/>
      <c r="F210" s="257"/>
      <c r="G210" s="257"/>
      <c r="H210" s="257"/>
      <c r="I210" s="257" t="s">
        <v>262</v>
      </c>
      <c r="J210" s="351" t="s">
        <v>317</v>
      </c>
      <c r="K210" s="257" t="s">
        <v>278</v>
      </c>
      <c r="L210" s="337"/>
    </row>
    <row r="211" spans="1:12">
      <c r="A211" s="340">
        <v>15</v>
      </c>
      <c r="B211" s="308" t="s">
        <v>136</v>
      </c>
      <c r="C211" s="243" t="s">
        <v>137</v>
      </c>
      <c r="D211" s="247" t="s">
        <v>270</v>
      </c>
      <c r="E211" s="352">
        <v>30000</v>
      </c>
      <c r="F211" s="352">
        <v>30000</v>
      </c>
      <c r="G211" s="352">
        <v>30000</v>
      </c>
      <c r="H211" s="352">
        <v>30000</v>
      </c>
      <c r="I211" s="247" t="s">
        <v>273</v>
      </c>
      <c r="J211" s="353" t="s">
        <v>389</v>
      </c>
      <c r="K211" s="247" t="s">
        <v>447</v>
      </c>
      <c r="L211" s="337"/>
    </row>
    <row r="212" spans="1:12">
      <c r="A212" s="341"/>
      <c r="B212" s="310" t="s">
        <v>138</v>
      </c>
      <c r="C212" s="300" t="s">
        <v>139</v>
      </c>
      <c r="D212" s="257"/>
      <c r="E212" s="324"/>
      <c r="F212" s="324"/>
      <c r="G212" s="324"/>
      <c r="H212" s="324"/>
      <c r="I212" s="257" t="s">
        <v>262</v>
      </c>
      <c r="J212" s="354" t="s">
        <v>390</v>
      </c>
      <c r="K212" s="257" t="s">
        <v>278</v>
      </c>
      <c r="L212" s="337"/>
    </row>
    <row r="213" spans="1:12">
      <c r="A213" s="293"/>
      <c r="B213" s="293"/>
      <c r="C213" s="293"/>
      <c r="D213" s="293"/>
      <c r="E213" s="293"/>
      <c r="F213" s="293"/>
      <c r="G213" s="293"/>
      <c r="H213" s="293"/>
      <c r="I213" s="293"/>
      <c r="J213" s="293"/>
      <c r="K213" s="293"/>
      <c r="L213" s="337"/>
    </row>
    <row r="214" spans="1:12">
      <c r="A214" s="293"/>
      <c r="B214" s="293"/>
      <c r="C214" s="293"/>
      <c r="D214" s="293"/>
      <c r="E214" s="293"/>
      <c r="F214" s="293"/>
      <c r="G214" s="293"/>
      <c r="H214" s="293"/>
      <c r="I214" s="293"/>
      <c r="J214" s="293"/>
      <c r="K214" s="293"/>
      <c r="L214" s="238"/>
    </row>
    <row r="215" spans="1:12">
      <c r="A215" s="293"/>
      <c r="B215" s="293"/>
      <c r="C215" s="293"/>
      <c r="D215" s="293"/>
      <c r="E215" s="293"/>
      <c r="F215" s="293"/>
      <c r="G215" s="293"/>
      <c r="H215" s="293"/>
      <c r="I215" s="293"/>
      <c r="J215" s="293"/>
      <c r="K215" s="293"/>
      <c r="L215" s="238"/>
    </row>
    <row r="216" spans="1:12">
      <c r="A216" s="235"/>
      <c r="B216" s="235"/>
      <c r="C216" s="235"/>
      <c r="D216" s="236" t="s">
        <v>14</v>
      </c>
      <c r="E216" s="746" t="s">
        <v>15</v>
      </c>
      <c r="F216" s="747"/>
      <c r="G216" s="747"/>
      <c r="H216" s="748"/>
      <c r="I216" s="236" t="s">
        <v>17</v>
      </c>
      <c r="J216" s="236" t="s">
        <v>19</v>
      </c>
      <c r="K216" s="237" t="s">
        <v>243</v>
      </c>
      <c r="L216" s="238">
        <v>114</v>
      </c>
    </row>
    <row r="217" spans="1:12">
      <c r="A217" s="239" t="s">
        <v>12</v>
      </c>
      <c r="B217" s="239" t="s">
        <v>5</v>
      </c>
      <c r="C217" s="239" t="s">
        <v>13</v>
      </c>
      <c r="D217" s="240" t="s">
        <v>22</v>
      </c>
      <c r="E217" s="236">
        <v>2561</v>
      </c>
      <c r="F217" s="236">
        <v>2562</v>
      </c>
      <c r="G217" s="236">
        <v>2563</v>
      </c>
      <c r="H217" s="236">
        <v>2564</v>
      </c>
      <c r="I217" s="239" t="s">
        <v>18</v>
      </c>
      <c r="J217" s="239" t="s">
        <v>20</v>
      </c>
      <c r="K217" s="240" t="s">
        <v>42</v>
      </c>
      <c r="L217" s="238"/>
    </row>
    <row r="218" spans="1:12">
      <c r="A218" s="295"/>
      <c r="B218" s="295"/>
      <c r="C218" s="295"/>
      <c r="D218" s="295" t="s">
        <v>23</v>
      </c>
      <c r="E218" s="295" t="s">
        <v>16</v>
      </c>
      <c r="F218" s="295" t="s">
        <v>16</v>
      </c>
      <c r="G218" s="295" t="s">
        <v>16</v>
      </c>
      <c r="H218" s="295" t="s">
        <v>16</v>
      </c>
      <c r="I218" s="295"/>
      <c r="J218" s="295"/>
      <c r="K218" s="296" t="s">
        <v>43</v>
      </c>
      <c r="L218" s="238"/>
    </row>
    <row r="219" spans="1:12">
      <c r="A219" s="235">
        <v>16</v>
      </c>
      <c r="B219" s="297" t="s">
        <v>140</v>
      </c>
      <c r="C219" s="344" t="s">
        <v>591</v>
      </c>
      <c r="D219" s="247" t="s">
        <v>270</v>
      </c>
      <c r="E219" s="352">
        <v>30000</v>
      </c>
      <c r="F219" s="352">
        <v>30000</v>
      </c>
      <c r="G219" s="352">
        <v>30000</v>
      </c>
      <c r="H219" s="355">
        <v>30000</v>
      </c>
      <c r="I219" s="247" t="s">
        <v>273</v>
      </c>
      <c r="J219" s="356" t="s">
        <v>334</v>
      </c>
      <c r="K219" s="247" t="s">
        <v>447</v>
      </c>
      <c r="L219" s="238"/>
    </row>
    <row r="220" spans="1:12">
      <c r="A220" s="357"/>
      <c r="B220" s="358" t="s">
        <v>141</v>
      </c>
      <c r="C220" s="345" t="s">
        <v>601</v>
      </c>
      <c r="D220" s="251"/>
      <c r="E220" s="357"/>
      <c r="F220" s="357"/>
      <c r="G220" s="357"/>
      <c r="H220" s="359"/>
      <c r="I220" s="251" t="s">
        <v>262</v>
      </c>
      <c r="J220" s="360" t="s">
        <v>335</v>
      </c>
      <c r="K220" s="251" t="s">
        <v>278</v>
      </c>
      <c r="L220" s="238"/>
    </row>
    <row r="221" spans="1:12">
      <c r="A221" s="324"/>
      <c r="B221" s="324"/>
      <c r="C221" s="341" t="s">
        <v>602</v>
      </c>
      <c r="D221" s="324"/>
      <c r="E221" s="324"/>
      <c r="F221" s="324"/>
      <c r="G221" s="324"/>
      <c r="H221" s="341"/>
      <c r="I221" s="324"/>
      <c r="J221" s="324"/>
      <c r="K221" s="324"/>
      <c r="L221" s="238"/>
    </row>
    <row r="222" spans="1:12">
      <c r="A222" s="235">
        <v>17</v>
      </c>
      <c r="B222" s="308" t="s">
        <v>142</v>
      </c>
      <c r="C222" s="242" t="s">
        <v>143</v>
      </c>
      <c r="D222" s="247" t="s">
        <v>270</v>
      </c>
      <c r="E222" s="352">
        <v>30000</v>
      </c>
      <c r="F222" s="352">
        <v>30000</v>
      </c>
      <c r="G222" s="352">
        <v>30000</v>
      </c>
      <c r="H222" s="352">
        <v>30000</v>
      </c>
      <c r="I222" s="251" t="s">
        <v>273</v>
      </c>
      <c r="J222" s="361" t="s">
        <v>391</v>
      </c>
      <c r="K222" s="247" t="s">
        <v>447</v>
      </c>
      <c r="L222" s="238"/>
    </row>
    <row r="223" spans="1:12">
      <c r="A223" s="324"/>
      <c r="B223" s="310" t="s">
        <v>144</v>
      </c>
      <c r="C223" s="256" t="s">
        <v>145</v>
      </c>
      <c r="D223" s="257"/>
      <c r="E223" s="324"/>
      <c r="F223" s="324"/>
      <c r="G223" s="324"/>
      <c r="H223" s="324"/>
      <c r="I223" s="257" t="s">
        <v>262</v>
      </c>
      <c r="J223" s="362" t="s">
        <v>392</v>
      </c>
      <c r="K223" s="257" t="s">
        <v>278</v>
      </c>
      <c r="L223" s="238"/>
    </row>
    <row r="224" spans="1:12">
      <c r="A224" s="293">
        <v>18</v>
      </c>
      <c r="B224" s="308" t="s">
        <v>146</v>
      </c>
      <c r="C224" s="242" t="s">
        <v>594</v>
      </c>
      <c r="D224" s="247" t="s">
        <v>270</v>
      </c>
      <c r="E224" s="352">
        <v>10000</v>
      </c>
      <c r="F224" s="352">
        <v>10000</v>
      </c>
      <c r="G224" s="352">
        <v>10000</v>
      </c>
      <c r="H224" s="352">
        <v>10000</v>
      </c>
      <c r="I224" s="251" t="s">
        <v>273</v>
      </c>
      <c r="J224" s="361" t="s">
        <v>336</v>
      </c>
      <c r="K224" s="247" t="s">
        <v>447</v>
      </c>
      <c r="L224" s="238"/>
    </row>
    <row r="225" spans="1:12">
      <c r="A225" s="293"/>
      <c r="B225" s="310"/>
      <c r="C225" s="256" t="s">
        <v>595</v>
      </c>
      <c r="D225" s="257"/>
      <c r="E225" s="357"/>
      <c r="F225" s="357"/>
      <c r="G225" s="357"/>
      <c r="H225" s="357"/>
      <c r="I225" s="257" t="s">
        <v>262</v>
      </c>
      <c r="J225" s="362" t="s">
        <v>337</v>
      </c>
      <c r="K225" s="257" t="s">
        <v>278</v>
      </c>
      <c r="L225" s="238"/>
    </row>
    <row r="226" spans="1:12">
      <c r="A226" s="235">
        <v>19</v>
      </c>
      <c r="B226" s="242" t="s">
        <v>393</v>
      </c>
      <c r="C226" s="242" t="s">
        <v>592</v>
      </c>
      <c r="D226" s="247" t="s">
        <v>270</v>
      </c>
      <c r="E226" s="352">
        <v>20000</v>
      </c>
      <c r="F226" s="352">
        <v>20000</v>
      </c>
      <c r="G226" s="352">
        <v>20000</v>
      </c>
      <c r="H226" s="352">
        <v>20000</v>
      </c>
      <c r="I226" s="251" t="s">
        <v>273</v>
      </c>
      <c r="J226" s="247" t="s">
        <v>387</v>
      </c>
      <c r="K226" s="247" t="s">
        <v>447</v>
      </c>
      <c r="L226" s="238"/>
    </row>
    <row r="227" spans="1:12">
      <c r="A227" s="324"/>
      <c r="B227" s="299" t="s">
        <v>394</v>
      </c>
      <c r="C227" s="256" t="s">
        <v>593</v>
      </c>
      <c r="D227" s="257"/>
      <c r="E227" s="324"/>
      <c r="F227" s="324"/>
      <c r="G227" s="324"/>
      <c r="H227" s="324"/>
      <c r="I227" s="257" t="s">
        <v>262</v>
      </c>
      <c r="J227" s="257" t="s">
        <v>388</v>
      </c>
      <c r="K227" s="257" t="s">
        <v>278</v>
      </c>
      <c r="L227" s="238"/>
    </row>
    <row r="228" spans="1:12">
      <c r="A228" s="293">
        <v>20</v>
      </c>
      <c r="B228" s="242" t="s">
        <v>395</v>
      </c>
      <c r="C228" s="328" t="s">
        <v>155</v>
      </c>
      <c r="D228" s="247" t="s">
        <v>270</v>
      </c>
      <c r="E228" s="352">
        <v>1000</v>
      </c>
      <c r="F228" s="352">
        <v>1000</v>
      </c>
      <c r="G228" s="352">
        <v>1000</v>
      </c>
      <c r="H228" s="352">
        <v>1000</v>
      </c>
      <c r="I228" s="251" t="s">
        <v>396</v>
      </c>
      <c r="J228" s="247" t="s">
        <v>398</v>
      </c>
      <c r="K228" s="247" t="s">
        <v>447</v>
      </c>
      <c r="L228" s="238"/>
    </row>
    <row r="229" spans="1:12">
      <c r="A229" s="293"/>
      <c r="B229" s="299" t="s">
        <v>156</v>
      </c>
      <c r="C229" s="281"/>
      <c r="D229" s="257"/>
      <c r="E229" s="357"/>
      <c r="F229" s="357"/>
      <c r="G229" s="357"/>
      <c r="H229" s="357"/>
      <c r="I229" s="257" t="s">
        <v>397</v>
      </c>
      <c r="J229" s="251"/>
      <c r="K229" s="257" t="s">
        <v>278</v>
      </c>
      <c r="L229" s="238"/>
    </row>
    <row r="230" spans="1:12">
      <c r="A230" s="235">
        <v>21</v>
      </c>
      <c r="B230" s="308" t="s">
        <v>157</v>
      </c>
      <c r="C230" s="328" t="s">
        <v>129</v>
      </c>
      <c r="D230" s="247" t="s">
        <v>270</v>
      </c>
      <c r="E230" s="352">
        <v>5000</v>
      </c>
      <c r="F230" s="352">
        <v>5000</v>
      </c>
      <c r="G230" s="352">
        <v>5000</v>
      </c>
      <c r="H230" s="352">
        <v>5000</v>
      </c>
      <c r="I230" s="251" t="s">
        <v>273</v>
      </c>
      <c r="J230" s="247" t="s">
        <v>400</v>
      </c>
      <c r="K230" s="247" t="s">
        <v>447</v>
      </c>
      <c r="L230" s="238"/>
    </row>
    <row r="231" spans="1:12">
      <c r="A231" s="324"/>
      <c r="B231" s="310" t="s">
        <v>38</v>
      </c>
      <c r="C231" s="281" t="s">
        <v>158</v>
      </c>
      <c r="D231" s="257"/>
      <c r="E231" s="324"/>
      <c r="F231" s="324"/>
      <c r="G231" s="324"/>
      <c r="H231" s="324"/>
      <c r="I231" s="257" t="s">
        <v>262</v>
      </c>
      <c r="J231" s="257" t="s">
        <v>399</v>
      </c>
      <c r="K231" s="257" t="s">
        <v>278</v>
      </c>
      <c r="L231" s="238"/>
    </row>
    <row r="232" spans="1:12">
      <c r="A232" s="340">
        <v>22</v>
      </c>
      <c r="B232" s="242" t="s">
        <v>169</v>
      </c>
      <c r="C232" s="328" t="s">
        <v>170</v>
      </c>
      <c r="D232" s="247" t="s">
        <v>270</v>
      </c>
      <c r="E232" s="244">
        <v>100000</v>
      </c>
      <c r="F232" s="244">
        <v>100000</v>
      </c>
      <c r="G232" s="244">
        <v>100000</v>
      </c>
      <c r="H232" s="244">
        <v>100000</v>
      </c>
      <c r="I232" s="251" t="s">
        <v>273</v>
      </c>
      <c r="J232" s="247" t="s">
        <v>401</v>
      </c>
      <c r="K232" s="247" t="s">
        <v>447</v>
      </c>
      <c r="L232" s="238"/>
    </row>
    <row r="233" spans="1:12">
      <c r="A233" s="341"/>
      <c r="B233" s="256" t="s">
        <v>171</v>
      </c>
      <c r="C233" s="281" t="s">
        <v>172</v>
      </c>
      <c r="D233" s="257"/>
      <c r="E233" s="257"/>
      <c r="F233" s="257"/>
      <c r="G233" s="257"/>
      <c r="H233" s="257"/>
      <c r="I233" s="257" t="s">
        <v>262</v>
      </c>
      <c r="J233" s="257" t="s">
        <v>402</v>
      </c>
      <c r="K233" s="257" t="s">
        <v>278</v>
      </c>
      <c r="L233" s="238"/>
    </row>
    <row r="234" spans="1:12">
      <c r="A234" s="363"/>
      <c r="B234" s="293"/>
      <c r="C234" s="293"/>
      <c r="D234" s="293"/>
      <c r="E234" s="293"/>
      <c r="F234" s="293"/>
      <c r="G234" s="293"/>
      <c r="H234" s="293"/>
      <c r="I234" s="293"/>
      <c r="J234" s="293"/>
      <c r="K234" s="293"/>
      <c r="L234" s="238"/>
    </row>
    <row r="235" spans="1:12">
      <c r="A235" s="363"/>
      <c r="B235" s="293"/>
      <c r="C235" s="293"/>
      <c r="D235" s="293"/>
      <c r="E235" s="293"/>
      <c r="F235" s="293"/>
      <c r="G235" s="293"/>
      <c r="H235" s="293"/>
      <c r="I235" s="293"/>
      <c r="J235" s="293"/>
      <c r="K235" s="293"/>
      <c r="L235" s="238"/>
    </row>
    <row r="236" spans="1:12">
      <c r="A236" s="293"/>
      <c r="B236" s="293"/>
      <c r="C236" s="293"/>
      <c r="D236" s="293"/>
      <c r="E236" s="293"/>
      <c r="F236" s="293"/>
      <c r="G236" s="293"/>
      <c r="H236" s="293"/>
      <c r="I236" s="293"/>
      <c r="J236" s="293"/>
      <c r="K236" s="293"/>
      <c r="L236" s="238"/>
    </row>
    <row r="237" spans="1:12">
      <c r="A237" s="293"/>
      <c r="B237" s="293"/>
      <c r="C237" s="293"/>
      <c r="D237" s="293"/>
      <c r="E237" s="293"/>
      <c r="F237" s="293"/>
      <c r="G237" s="293"/>
      <c r="H237" s="293"/>
      <c r="I237" s="293"/>
      <c r="J237" s="293"/>
      <c r="K237" s="293"/>
      <c r="L237" s="238"/>
    </row>
    <row r="238" spans="1:12">
      <c r="A238" s="235"/>
      <c r="B238" s="235"/>
      <c r="C238" s="235"/>
      <c r="D238" s="236" t="s">
        <v>14</v>
      </c>
      <c r="E238" s="746" t="s">
        <v>15</v>
      </c>
      <c r="F238" s="747"/>
      <c r="G238" s="747"/>
      <c r="H238" s="748"/>
      <c r="I238" s="236" t="s">
        <v>17</v>
      </c>
      <c r="J238" s="236" t="s">
        <v>19</v>
      </c>
      <c r="K238" s="237" t="s">
        <v>243</v>
      </c>
      <c r="L238" s="238"/>
    </row>
    <row r="239" spans="1:12">
      <c r="A239" s="239" t="s">
        <v>12</v>
      </c>
      <c r="B239" s="239" t="s">
        <v>5</v>
      </c>
      <c r="C239" s="239" t="s">
        <v>13</v>
      </c>
      <c r="D239" s="240" t="s">
        <v>22</v>
      </c>
      <c r="E239" s="236">
        <v>2561</v>
      </c>
      <c r="F239" s="236">
        <v>2562</v>
      </c>
      <c r="G239" s="236">
        <v>2563</v>
      </c>
      <c r="H239" s="236">
        <v>2564</v>
      </c>
      <c r="I239" s="239" t="s">
        <v>18</v>
      </c>
      <c r="J239" s="239" t="s">
        <v>20</v>
      </c>
      <c r="K239" s="240" t="s">
        <v>42</v>
      </c>
      <c r="L239" s="238"/>
    </row>
    <row r="240" spans="1:12">
      <c r="A240" s="295"/>
      <c r="B240" s="295"/>
      <c r="C240" s="295"/>
      <c r="D240" s="239" t="s">
        <v>23</v>
      </c>
      <c r="E240" s="295" t="s">
        <v>16</v>
      </c>
      <c r="F240" s="295" t="s">
        <v>16</v>
      </c>
      <c r="G240" s="295" t="s">
        <v>16</v>
      </c>
      <c r="H240" s="295" t="s">
        <v>16</v>
      </c>
      <c r="I240" s="239"/>
      <c r="J240" s="295"/>
      <c r="K240" s="296" t="s">
        <v>43</v>
      </c>
      <c r="L240" s="238"/>
    </row>
    <row r="241" spans="1:12">
      <c r="A241" s="235">
        <v>23</v>
      </c>
      <c r="B241" s="242" t="s">
        <v>173</v>
      </c>
      <c r="C241" s="328" t="s">
        <v>174</v>
      </c>
      <c r="D241" s="247" t="s">
        <v>270</v>
      </c>
      <c r="E241" s="244">
        <v>100000</v>
      </c>
      <c r="F241" s="244">
        <v>100000</v>
      </c>
      <c r="G241" s="244">
        <v>100000</v>
      </c>
      <c r="H241" s="244">
        <v>100000</v>
      </c>
      <c r="I241" s="251" t="s">
        <v>273</v>
      </c>
      <c r="J241" s="247" t="s">
        <v>404</v>
      </c>
      <c r="K241" s="247" t="s">
        <v>447</v>
      </c>
      <c r="L241" s="238"/>
    </row>
    <row r="242" spans="1:12">
      <c r="A242" s="324"/>
      <c r="B242" s="256" t="s">
        <v>48</v>
      </c>
      <c r="C242" s="281" t="s">
        <v>175</v>
      </c>
      <c r="D242" s="257"/>
      <c r="E242" s="257"/>
      <c r="F242" s="257"/>
      <c r="G242" s="257"/>
      <c r="H242" s="257"/>
      <c r="I242" s="257" t="s">
        <v>262</v>
      </c>
      <c r="J242" s="257" t="s">
        <v>403</v>
      </c>
      <c r="K242" s="257" t="s">
        <v>278</v>
      </c>
      <c r="L242" s="238"/>
    </row>
    <row r="243" spans="1:12">
      <c r="A243" s="235">
        <v>24</v>
      </c>
      <c r="B243" s="242" t="s">
        <v>160</v>
      </c>
      <c r="C243" s="344" t="s">
        <v>382</v>
      </c>
      <c r="D243" s="247" t="s">
        <v>270</v>
      </c>
      <c r="E243" s="364">
        <v>20000</v>
      </c>
      <c r="F243" s="244">
        <v>20000</v>
      </c>
      <c r="G243" s="364">
        <v>20000</v>
      </c>
      <c r="H243" s="245">
        <v>20000</v>
      </c>
      <c r="I243" s="247" t="s">
        <v>273</v>
      </c>
      <c r="J243" s="283" t="s">
        <v>385</v>
      </c>
      <c r="K243" s="235" t="s">
        <v>447</v>
      </c>
      <c r="L243" s="238"/>
    </row>
    <row r="244" spans="1:12">
      <c r="A244" s="357"/>
      <c r="B244" s="263" t="s">
        <v>161</v>
      </c>
      <c r="C244" s="345" t="s">
        <v>383</v>
      </c>
      <c r="D244" s="251"/>
      <c r="E244" s="365"/>
      <c r="F244" s="251"/>
      <c r="G244" s="365"/>
      <c r="H244" s="252"/>
      <c r="I244" s="251" t="s">
        <v>262</v>
      </c>
      <c r="J244" s="268" t="s">
        <v>386</v>
      </c>
      <c r="K244" s="357" t="s">
        <v>278</v>
      </c>
      <c r="L244" s="238"/>
    </row>
    <row r="245" spans="1:12">
      <c r="A245" s="324"/>
      <c r="B245" s="257"/>
      <c r="C245" s="258" t="s">
        <v>384</v>
      </c>
      <c r="D245" s="257"/>
      <c r="E245" s="365"/>
      <c r="F245" s="257"/>
      <c r="G245" s="365"/>
      <c r="H245" s="258"/>
      <c r="I245" s="324"/>
      <c r="J245" s="335"/>
      <c r="K245" s="324"/>
      <c r="L245" s="238"/>
    </row>
    <row r="246" spans="1:12">
      <c r="A246" s="287" t="s">
        <v>0</v>
      </c>
      <c r="B246" s="287" t="s">
        <v>600</v>
      </c>
      <c r="C246" s="288" t="s">
        <v>7</v>
      </c>
      <c r="D246" s="288" t="s">
        <v>7</v>
      </c>
      <c r="E246" s="289">
        <f>SUM(E243:E245,E241,E232,E230,E228,E226,E224,E222,E219,E211,E209,E207,E205,E203,E201,E199,E197,E189,E187,E185,E183,E180,E178,E176)</f>
        <v>896000</v>
      </c>
      <c r="F246" s="289">
        <f t="shared" ref="F246:H246" si="2">SUM(F243:F245,F241,F232,F230,F228,F226,F224,F222,F219,F211,F209,F207,F205,F203,F201,F199,F197,F189,F187,F185,F183,F180,F178,F176)</f>
        <v>896000</v>
      </c>
      <c r="G246" s="289">
        <f t="shared" si="2"/>
        <v>896000</v>
      </c>
      <c r="H246" s="289">
        <f t="shared" si="2"/>
        <v>896000</v>
      </c>
      <c r="I246" s="288" t="s">
        <v>7</v>
      </c>
      <c r="J246" s="288" t="s">
        <v>7</v>
      </c>
      <c r="K246" s="288" t="s">
        <v>7</v>
      </c>
      <c r="L246" s="238"/>
    </row>
    <row r="247" spans="1:12">
      <c r="A247" s="293"/>
      <c r="B247" s="293"/>
      <c r="C247" s="293"/>
      <c r="D247" s="293"/>
      <c r="E247" s="293"/>
      <c r="F247" s="293"/>
      <c r="G247" s="293"/>
      <c r="H247" s="293"/>
      <c r="I247" s="293"/>
      <c r="J247" s="293"/>
      <c r="K247" s="293"/>
      <c r="L247" s="238"/>
    </row>
    <row r="248" spans="1:12">
      <c r="A248" s="293"/>
      <c r="B248" s="293"/>
      <c r="C248" s="293"/>
      <c r="D248" s="293"/>
      <c r="E248" s="293"/>
      <c r="F248" s="293"/>
      <c r="G248" s="293"/>
      <c r="H248" s="293"/>
      <c r="I248" s="293"/>
      <c r="J248" s="293"/>
      <c r="K248" s="293"/>
      <c r="L248" s="238"/>
    </row>
    <row r="249" spans="1:12">
      <c r="A249" s="293"/>
      <c r="B249" s="293"/>
      <c r="C249" s="293"/>
      <c r="D249" s="293"/>
      <c r="E249" s="293"/>
      <c r="F249" s="293"/>
      <c r="G249" s="293"/>
      <c r="H249" s="293"/>
      <c r="I249" s="293"/>
      <c r="J249" s="293"/>
      <c r="K249" s="293"/>
      <c r="L249" s="238"/>
    </row>
    <row r="250" spans="1:12">
      <c r="A250" s="293"/>
      <c r="B250" s="293"/>
      <c r="C250" s="293"/>
      <c r="D250" s="293"/>
      <c r="E250" s="293"/>
      <c r="F250" s="293"/>
      <c r="G250" s="293"/>
      <c r="H250" s="293"/>
      <c r="I250" s="293"/>
      <c r="J250" s="293"/>
      <c r="K250" s="293"/>
      <c r="L250" s="238"/>
    </row>
    <row r="251" spans="1:12">
      <c r="A251" s="293"/>
      <c r="B251" s="293"/>
      <c r="C251" s="293"/>
      <c r="D251" s="293"/>
      <c r="E251" s="293"/>
      <c r="F251" s="293"/>
      <c r="G251" s="293"/>
      <c r="H251" s="293"/>
      <c r="I251" s="293"/>
      <c r="J251" s="293"/>
      <c r="K251" s="293"/>
      <c r="L251" s="238"/>
    </row>
    <row r="252" spans="1:12">
      <c r="A252" s="293"/>
      <c r="B252" s="293"/>
      <c r="C252" s="293"/>
      <c r="D252" s="293"/>
      <c r="E252" s="293"/>
      <c r="F252" s="293"/>
      <c r="G252" s="293"/>
      <c r="H252" s="293"/>
      <c r="I252" s="293"/>
      <c r="J252" s="293"/>
      <c r="K252" s="293"/>
      <c r="L252" s="238"/>
    </row>
    <row r="253" spans="1:12">
      <c r="A253" s="293"/>
      <c r="B253" s="293"/>
      <c r="C253" s="293"/>
      <c r="D253" s="293"/>
      <c r="E253" s="293"/>
      <c r="F253" s="293"/>
      <c r="G253" s="293"/>
      <c r="H253" s="293"/>
      <c r="I253" s="293"/>
      <c r="J253" s="293"/>
      <c r="K253" s="293"/>
      <c r="L253" s="238"/>
    </row>
    <row r="254" spans="1:12">
      <c r="A254" s="293"/>
      <c r="B254" s="293"/>
      <c r="C254" s="293"/>
      <c r="D254" s="293"/>
      <c r="E254" s="293"/>
      <c r="F254" s="293"/>
      <c r="G254" s="293"/>
      <c r="H254" s="293"/>
      <c r="I254" s="293"/>
      <c r="J254" s="293"/>
      <c r="K254" s="293"/>
      <c r="L254" s="238"/>
    </row>
    <row r="255" spans="1:12">
      <c r="A255" s="293"/>
      <c r="B255" s="293"/>
      <c r="C255" s="293"/>
      <c r="D255" s="293"/>
      <c r="E255" s="293"/>
      <c r="F255" s="293"/>
      <c r="G255" s="293"/>
      <c r="H255" s="293"/>
      <c r="I255" s="293"/>
      <c r="J255" s="293"/>
      <c r="K255" s="293"/>
      <c r="L255" s="238"/>
    </row>
    <row r="256" spans="1:12">
      <c r="A256" s="293"/>
      <c r="B256" s="293"/>
      <c r="C256" s="293"/>
      <c r="D256" s="293"/>
      <c r="E256" s="293"/>
      <c r="F256" s="293"/>
      <c r="G256" s="293"/>
      <c r="H256" s="293"/>
      <c r="I256" s="293"/>
      <c r="J256" s="293"/>
      <c r="K256" s="293"/>
      <c r="L256" s="238"/>
    </row>
    <row r="257" spans="1:12">
      <c r="A257" s="293"/>
      <c r="B257" s="293"/>
      <c r="C257" s="293"/>
      <c r="D257" s="293"/>
      <c r="E257" s="293"/>
      <c r="F257" s="293"/>
      <c r="G257" s="293"/>
      <c r="H257" s="293"/>
      <c r="I257" s="293"/>
      <c r="J257" s="293"/>
      <c r="K257" s="293"/>
      <c r="L257" s="238"/>
    </row>
    <row r="258" spans="1:12">
      <c r="A258" s="293"/>
      <c r="B258" s="293"/>
      <c r="C258" s="293"/>
      <c r="D258" s="293"/>
      <c r="E258" s="293"/>
      <c r="F258" s="293"/>
      <c r="G258" s="293"/>
      <c r="H258" s="293"/>
      <c r="I258" s="293"/>
      <c r="J258" s="293"/>
      <c r="K258" s="293"/>
      <c r="L258" s="238"/>
    </row>
    <row r="259" spans="1:12">
      <c r="A259" s="293" t="s">
        <v>11</v>
      </c>
      <c r="B259" s="294" t="s">
        <v>491</v>
      </c>
      <c r="C259" s="293"/>
      <c r="D259" s="293"/>
      <c r="E259" s="293"/>
      <c r="F259" s="293"/>
      <c r="G259" s="293"/>
      <c r="H259" s="293"/>
      <c r="I259" s="293"/>
      <c r="J259" s="293"/>
      <c r="K259" s="293"/>
      <c r="L259" s="238"/>
    </row>
    <row r="260" spans="1:12">
      <c r="A260" s="235"/>
      <c r="B260" s="235"/>
      <c r="C260" s="235"/>
      <c r="D260" s="236" t="s">
        <v>14</v>
      </c>
      <c r="E260" s="746" t="s">
        <v>15</v>
      </c>
      <c r="F260" s="747"/>
      <c r="G260" s="747"/>
      <c r="H260" s="748"/>
      <c r="I260" s="236" t="s">
        <v>17</v>
      </c>
      <c r="J260" s="236" t="s">
        <v>19</v>
      </c>
      <c r="K260" s="237" t="s">
        <v>243</v>
      </c>
      <c r="L260" s="238"/>
    </row>
    <row r="261" spans="1:12">
      <c r="A261" s="239" t="s">
        <v>12</v>
      </c>
      <c r="B261" s="239" t="s">
        <v>5</v>
      </c>
      <c r="C261" s="239" t="s">
        <v>13</v>
      </c>
      <c r="D261" s="240" t="s">
        <v>22</v>
      </c>
      <c r="E261" s="236">
        <v>2561</v>
      </c>
      <c r="F261" s="236">
        <v>2562</v>
      </c>
      <c r="G261" s="236">
        <v>2563</v>
      </c>
      <c r="H261" s="236">
        <v>2564</v>
      </c>
      <c r="I261" s="239" t="s">
        <v>18</v>
      </c>
      <c r="J261" s="239" t="s">
        <v>20</v>
      </c>
      <c r="K261" s="240" t="s">
        <v>42</v>
      </c>
      <c r="L261" s="238"/>
    </row>
    <row r="262" spans="1:12">
      <c r="A262" s="295"/>
      <c r="B262" s="295"/>
      <c r="C262" s="295"/>
      <c r="D262" s="239" t="s">
        <v>23</v>
      </c>
      <c r="E262" s="295" t="s">
        <v>16</v>
      </c>
      <c r="F262" s="295" t="s">
        <v>16</v>
      </c>
      <c r="G262" s="295" t="s">
        <v>16</v>
      </c>
      <c r="H262" s="295" t="s">
        <v>16</v>
      </c>
      <c r="I262" s="295"/>
      <c r="J262" s="295"/>
      <c r="K262" s="296" t="s">
        <v>43</v>
      </c>
      <c r="L262" s="238"/>
    </row>
    <row r="263" spans="1:12">
      <c r="A263" s="261">
        <v>1</v>
      </c>
      <c r="B263" s="283" t="s">
        <v>187</v>
      </c>
      <c r="C263" s="328" t="s">
        <v>407</v>
      </c>
      <c r="D263" s="247" t="s">
        <v>381</v>
      </c>
      <c r="E263" s="244">
        <v>20000</v>
      </c>
      <c r="F263" s="244">
        <v>20000</v>
      </c>
      <c r="G263" s="244">
        <v>20000</v>
      </c>
      <c r="H263" s="244">
        <v>20000</v>
      </c>
      <c r="I263" s="247" t="s">
        <v>429</v>
      </c>
      <c r="J263" s="247" t="s">
        <v>431</v>
      </c>
      <c r="K263" s="247" t="s">
        <v>447</v>
      </c>
      <c r="L263" s="238"/>
    </row>
    <row r="264" spans="1:12">
      <c r="A264" s="276"/>
      <c r="B264" s="280" t="s">
        <v>188</v>
      </c>
      <c r="C264" s="281" t="s">
        <v>408</v>
      </c>
      <c r="D264" s="257"/>
      <c r="E264" s="251"/>
      <c r="F264" s="251"/>
      <c r="G264" s="251"/>
      <c r="H264" s="251"/>
      <c r="I264" s="251" t="s">
        <v>430</v>
      </c>
      <c r="J264" s="251"/>
      <c r="K264" s="257" t="s">
        <v>278</v>
      </c>
      <c r="L264" s="238"/>
    </row>
    <row r="265" spans="1:12">
      <c r="A265" s="261">
        <v>2</v>
      </c>
      <c r="B265" s="344" t="s">
        <v>189</v>
      </c>
      <c r="C265" s="328" t="s">
        <v>190</v>
      </c>
      <c r="D265" s="247" t="s">
        <v>381</v>
      </c>
      <c r="E265" s="244">
        <v>30000</v>
      </c>
      <c r="F265" s="244">
        <v>30000</v>
      </c>
      <c r="G265" s="244">
        <v>30000</v>
      </c>
      <c r="H265" s="244">
        <v>30000</v>
      </c>
      <c r="I265" s="247" t="s">
        <v>273</v>
      </c>
      <c r="J265" s="247" t="s">
        <v>432</v>
      </c>
      <c r="K265" s="247" t="s">
        <v>447</v>
      </c>
      <c r="L265" s="238"/>
    </row>
    <row r="266" spans="1:12">
      <c r="A266" s="267"/>
      <c r="B266" s="345" t="s">
        <v>191</v>
      </c>
      <c r="C266" s="263" t="s">
        <v>192</v>
      </c>
      <c r="D266" s="251"/>
      <c r="E266" s="257"/>
      <c r="F266" s="257"/>
      <c r="G266" s="257"/>
      <c r="H266" s="257"/>
      <c r="I266" s="257" t="s">
        <v>262</v>
      </c>
      <c r="J266" s="257" t="s">
        <v>192</v>
      </c>
      <c r="K266" s="257" t="s">
        <v>278</v>
      </c>
      <c r="L266" s="238"/>
    </row>
    <row r="267" spans="1:12">
      <c r="A267" s="261">
        <v>3</v>
      </c>
      <c r="B267" s="344" t="s">
        <v>405</v>
      </c>
      <c r="C267" s="271" t="s">
        <v>409</v>
      </c>
      <c r="D267" s="247" t="s">
        <v>381</v>
      </c>
      <c r="E267" s="246">
        <v>20000</v>
      </c>
      <c r="F267" s="244">
        <v>20000</v>
      </c>
      <c r="G267" s="244">
        <v>20000</v>
      </c>
      <c r="H267" s="244">
        <v>20000</v>
      </c>
      <c r="I267" s="247" t="s">
        <v>273</v>
      </c>
      <c r="J267" s="247" t="s">
        <v>433</v>
      </c>
      <c r="K267" s="247" t="s">
        <v>447</v>
      </c>
      <c r="L267" s="238"/>
    </row>
    <row r="268" spans="1:12">
      <c r="A268" s="276"/>
      <c r="B268" s="345" t="s">
        <v>406</v>
      </c>
      <c r="C268" s="269" t="s">
        <v>411</v>
      </c>
      <c r="D268" s="251"/>
      <c r="E268" s="366"/>
      <c r="F268" s="265"/>
      <c r="G268" s="265"/>
      <c r="H268" s="265"/>
      <c r="I268" s="251" t="s">
        <v>262</v>
      </c>
      <c r="J268" s="251" t="s">
        <v>434</v>
      </c>
      <c r="K268" s="251" t="s">
        <v>278</v>
      </c>
      <c r="L268" s="238"/>
    </row>
    <row r="269" spans="1:12">
      <c r="A269" s="276"/>
      <c r="B269" s="275"/>
      <c r="C269" s="285" t="s">
        <v>410</v>
      </c>
      <c r="D269" s="257"/>
      <c r="E269" s="253"/>
      <c r="F269" s="251"/>
      <c r="G269" s="251"/>
      <c r="H269" s="251"/>
      <c r="I269" s="251"/>
      <c r="J269" s="251"/>
      <c r="K269" s="251"/>
      <c r="L269" s="238"/>
    </row>
    <row r="270" spans="1:12">
      <c r="A270" s="261">
        <v>4</v>
      </c>
      <c r="B270" s="283" t="s">
        <v>193</v>
      </c>
      <c r="C270" s="328" t="s">
        <v>194</v>
      </c>
      <c r="D270" s="251" t="s">
        <v>381</v>
      </c>
      <c r="E270" s="244">
        <v>20000</v>
      </c>
      <c r="F270" s="244">
        <v>20000</v>
      </c>
      <c r="G270" s="244">
        <v>20000</v>
      </c>
      <c r="H270" s="244">
        <v>20000</v>
      </c>
      <c r="I270" s="247" t="s">
        <v>273</v>
      </c>
      <c r="J270" s="247" t="s">
        <v>458</v>
      </c>
      <c r="K270" s="247" t="s">
        <v>447</v>
      </c>
      <c r="L270" s="238"/>
    </row>
    <row r="271" spans="1:12">
      <c r="A271" s="267"/>
      <c r="B271" s="280"/>
      <c r="C271" s="281" t="s">
        <v>457</v>
      </c>
      <c r="D271" s="257"/>
      <c r="E271" s="257"/>
      <c r="F271" s="257"/>
      <c r="G271" s="257"/>
      <c r="H271" s="257"/>
      <c r="I271" s="257" t="s">
        <v>262</v>
      </c>
      <c r="J271" s="257" t="s">
        <v>459</v>
      </c>
      <c r="K271" s="257" t="s">
        <v>278</v>
      </c>
      <c r="L271" s="238"/>
    </row>
    <row r="272" spans="1:12">
      <c r="A272" s="261">
        <v>5</v>
      </c>
      <c r="B272" s="268" t="s">
        <v>195</v>
      </c>
      <c r="C272" s="263" t="s">
        <v>196</v>
      </c>
      <c r="D272" s="247" t="s">
        <v>381</v>
      </c>
      <c r="E272" s="244">
        <v>50000</v>
      </c>
      <c r="F272" s="244">
        <v>50000</v>
      </c>
      <c r="G272" s="244">
        <v>50000</v>
      </c>
      <c r="H272" s="244">
        <v>50000</v>
      </c>
      <c r="I272" s="247" t="s">
        <v>273</v>
      </c>
      <c r="J272" s="247" t="s">
        <v>460</v>
      </c>
      <c r="K272" s="247" t="s">
        <v>447</v>
      </c>
      <c r="L272" s="238"/>
    </row>
    <row r="273" spans="1:12">
      <c r="A273" s="276"/>
      <c r="B273" s="268"/>
      <c r="C273" s="263" t="s">
        <v>197</v>
      </c>
      <c r="D273" s="257"/>
      <c r="E273" s="251"/>
      <c r="F273" s="251"/>
      <c r="G273" s="251"/>
      <c r="H273" s="251"/>
      <c r="I273" s="257" t="s">
        <v>262</v>
      </c>
      <c r="J273" s="251"/>
      <c r="K273" s="257" t="s">
        <v>278</v>
      </c>
      <c r="L273" s="238"/>
    </row>
    <row r="274" spans="1:12">
      <c r="A274" s="261">
        <v>6</v>
      </c>
      <c r="B274" s="283" t="s">
        <v>198</v>
      </c>
      <c r="C274" s="328" t="s">
        <v>199</v>
      </c>
      <c r="D274" s="247" t="s">
        <v>381</v>
      </c>
      <c r="E274" s="244">
        <v>20000</v>
      </c>
      <c r="F274" s="244">
        <v>20000</v>
      </c>
      <c r="G274" s="244">
        <v>20000</v>
      </c>
      <c r="H274" s="244">
        <v>20000</v>
      </c>
      <c r="I274" s="247" t="s">
        <v>273</v>
      </c>
      <c r="J274" s="247" t="s">
        <v>461</v>
      </c>
      <c r="K274" s="247" t="s">
        <v>447</v>
      </c>
      <c r="L274" s="238"/>
    </row>
    <row r="275" spans="1:12">
      <c r="A275" s="267"/>
      <c r="B275" s="280" t="s">
        <v>48</v>
      </c>
      <c r="C275" s="281" t="s">
        <v>200</v>
      </c>
      <c r="D275" s="257"/>
      <c r="E275" s="257"/>
      <c r="F275" s="257"/>
      <c r="G275" s="257"/>
      <c r="H275" s="257"/>
      <c r="I275" s="257" t="s">
        <v>262</v>
      </c>
      <c r="J275" s="257" t="s">
        <v>462</v>
      </c>
      <c r="K275" s="257" t="s">
        <v>278</v>
      </c>
      <c r="L275" s="238"/>
    </row>
    <row r="276" spans="1:12">
      <c r="A276" s="261">
        <v>7</v>
      </c>
      <c r="B276" s="344" t="s">
        <v>201</v>
      </c>
      <c r="C276" s="328" t="s">
        <v>464</v>
      </c>
      <c r="D276" s="271" t="s">
        <v>90</v>
      </c>
      <c r="E276" s="244">
        <v>50000</v>
      </c>
      <c r="F276" s="244">
        <v>50000</v>
      </c>
      <c r="G276" s="244">
        <v>50000</v>
      </c>
      <c r="H276" s="244">
        <v>50000</v>
      </c>
      <c r="I276" s="247" t="s">
        <v>273</v>
      </c>
      <c r="J276" s="247" t="s">
        <v>465</v>
      </c>
      <c r="K276" s="247" t="s">
        <v>447</v>
      </c>
      <c r="L276" s="238"/>
    </row>
    <row r="277" spans="1:12">
      <c r="A277" s="276"/>
      <c r="B277" s="275" t="s">
        <v>60</v>
      </c>
      <c r="C277" s="281" t="s">
        <v>463</v>
      </c>
      <c r="D277" s="285"/>
      <c r="E277" s="251"/>
      <c r="F277" s="251"/>
      <c r="G277" s="251"/>
      <c r="H277" s="251"/>
      <c r="I277" s="257" t="s">
        <v>262</v>
      </c>
      <c r="J277" s="251" t="s">
        <v>466</v>
      </c>
      <c r="K277" s="257" t="s">
        <v>278</v>
      </c>
      <c r="L277" s="238"/>
    </row>
    <row r="278" spans="1:12">
      <c r="A278" s="261">
        <v>8</v>
      </c>
      <c r="B278" s="344" t="s">
        <v>202</v>
      </c>
      <c r="C278" s="328" t="s">
        <v>203</v>
      </c>
      <c r="D278" s="328" t="s">
        <v>412</v>
      </c>
      <c r="E278" s="244">
        <v>40000</v>
      </c>
      <c r="F278" s="244">
        <v>40000</v>
      </c>
      <c r="G278" s="244">
        <v>40000</v>
      </c>
      <c r="H278" s="244">
        <v>40000</v>
      </c>
      <c r="I278" s="247" t="s">
        <v>273</v>
      </c>
      <c r="J278" s="247" t="s">
        <v>467</v>
      </c>
      <c r="K278" s="247" t="s">
        <v>447</v>
      </c>
      <c r="L278" s="238"/>
    </row>
    <row r="279" spans="1:12">
      <c r="A279" s="324"/>
      <c r="B279" s="275"/>
      <c r="C279" s="281" t="s">
        <v>204</v>
      </c>
      <c r="D279" s="281"/>
      <c r="E279" s="257"/>
      <c r="F279" s="257"/>
      <c r="G279" s="257"/>
      <c r="H279" s="257"/>
      <c r="I279" s="257" t="s">
        <v>262</v>
      </c>
      <c r="J279" s="257" t="s">
        <v>204</v>
      </c>
      <c r="K279" s="257" t="s">
        <v>278</v>
      </c>
      <c r="L279" s="238"/>
    </row>
    <row r="280" spans="1:12">
      <c r="A280" s="363"/>
      <c r="B280" s="268"/>
      <c r="C280" s="367"/>
      <c r="D280" s="367"/>
      <c r="E280" s="333"/>
      <c r="F280" s="333"/>
      <c r="G280" s="333"/>
      <c r="H280" s="333"/>
      <c r="I280" s="333"/>
      <c r="J280" s="333"/>
      <c r="K280" s="333"/>
      <c r="L280" s="238"/>
    </row>
    <row r="281" spans="1:12">
      <c r="A281" s="235"/>
      <c r="B281" s="247"/>
      <c r="C281" s="247"/>
      <c r="D281" s="237" t="s">
        <v>14</v>
      </c>
      <c r="E281" s="749" t="s">
        <v>15</v>
      </c>
      <c r="F281" s="750"/>
      <c r="G281" s="750"/>
      <c r="H281" s="751"/>
      <c r="I281" s="237" t="s">
        <v>17</v>
      </c>
      <c r="J281" s="237" t="s">
        <v>19</v>
      </c>
      <c r="K281" s="237" t="s">
        <v>243</v>
      </c>
      <c r="L281" s="238"/>
    </row>
    <row r="282" spans="1:12">
      <c r="A282" s="239" t="s">
        <v>12</v>
      </c>
      <c r="B282" s="240" t="s">
        <v>5</v>
      </c>
      <c r="C282" s="240" t="s">
        <v>13</v>
      </c>
      <c r="D282" s="240" t="s">
        <v>22</v>
      </c>
      <c r="E282" s="237">
        <v>2561</v>
      </c>
      <c r="F282" s="237">
        <v>2562</v>
      </c>
      <c r="G282" s="237">
        <v>2563</v>
      </c>
      <c r="H282" s="237">
        <v>2564</v>
      </c>
      <c r="I282" s="240" t="s">
        <v>18</v>
      </c>
      <c r="J282" s="240" t="s">
        <v>20</v>
      </c>
      <c r="K282" s="240" t="s">
        <v>42</v>
      </c>
      <c r="L282" s="238"/>
    </row>
    <row r="283" spans="1:12">
      <c r="A283" s="295"/>
      <c r="B283" s="296"/>
      <c r="C283" s="296"/>
      <c r="D283" s="296" t="s">
        <v>23</v>
      </c>
      <c r="E283" s="296" t="s">
        <v>16</v>
      </c>
      <c r="F283" s="296" t="s">
        <v>16</v>
      </c>
      <c r="G283" s="296" t="s">
        <v>16</v>
      </c>
      <c r="H283" s="296" t="s">
        <v>16</v>
      </c>
      <c r="I283" s="296"/>
      <c r="J283" s="296"/>
      <c r="K283" s="296" t="s">
        <v>43</v>
      </c>
      <c r="L283" s="238"/>
    </row>
    <row r="284" spans="1:12">
      <c r="A284" s="261">
        <v>9</v>
      </c>
      <c r="B284" s="242" t="s">
        <v>205</v>
      </c>
      <c r="C284" s="283" t="s">
        <v>206</v>
      </c>
      <c r="D284" s="344" t="s">
        <v>413</v>
      </c>
      <c r="E284" s="244">
        <v>300000</v>
      </c>
      <c r="F284" s="244">
        <v>300000</v>
      </c>
      <c r="G284" s="244">
        <v>300000</v>
      </c>
      <c r="H284" s="244">
        <v>300000</v>
      </c>
      <c r="I284" s="247" t="s">
        <v>273</v>
      </c>
      <c r="J284" s="247" t="s">
        <v>468</v>
      </c>
      <c r="K284" s="247" t="s">
        <v>447</v>
      </c>
      <c r="L284" s="238"/>
    </row>
    <row r="285" spans="1:12">
      <c r="A285" s="276"/>
      <c r="B285" s="256"/>
      <c r="C285" s="280" t="s">
        <v>207</v>
      </c>
      <c r="D285" s="275"/>
      <c r="E285" s="251"/>
      <c r="F285" s="251"/>
      <c r="G285" s="251"/>
      <c r="H285" s="251"/>
      <c r="I285" s="257" t="s">
        <v>262</v>
      </c>
      <c r="J285" s="257" t="s">
        <v>469</v>
      </c>
      <c r="K285" s="257" t="s">
        <v>278</v>
      </c>
      <c r="L285" s="238"/>
    </row>
    <row r="286" spans="1:12">
      <c r="A286" s="261">
        <v>10</v>
      </c>
      <c r="B286" s="242" t="s">
        <v>208</v>
      </c>
      <c r="C286" s="328" t="s">
        <v>203</v>
      </c>
      <c r="D286" s="271" t="s">
        <v>414</v>
      </c>
      <c r="E286" s="244">
        <v>20000</v>
      </c>
      <c r="F286" s="244">
        <v>20000</v>
      </c>
      <c r="G286" s="244">
        <v>20000</v>
      </c>
      <c r="H286" s="244">
        <v>20000</v>
      </c>
      <c r="I286" s="247" t="s">
        <v>273</v>
      </c>
      <c r="J286" s="247" t="s">
        <v>467</v>
      </c>
      <c r="K286" s="247" t="s">
        <v>447</v>
      </c>
      <c r="L286" s="238"/>
    </row>
    <row r="287" spans="1:12">
      <c r="A287" s="267"/>
      <c r="B287" s="256"/>
      <c r="C287" s="281" t="s">
        <v>204</v>
      </c>
      <c r="D287" s="285"/>
      <c r="E287" s="257"/>
      <c r="F287" s="257"/>
      <c r="G287" s="257"/>
      <c r="H287" s="257"/>
      <c r="I287" s="257" t="s">
        <v>262</v>
      </c>
      <c r="J287" s="257" t="s">
        <v>204</v>
      </c>
      <c r="K287" s="257" t="s">
        <v>278</v>
      </c>
      <c r="L287" s="238"/>
    </row>
    <row r="288" spans="1:12">
      <c r="A288" s="261">
        <v>11</v>
      </c>
      <c r="B288" s="344" t="s">
        <v>209</v>
      </c>
      <c r="C288" s="271" t="s">
        <v>210</v>
      </c>
      <c r="D288" s="271" t="s">
        <v>428</v>
      </c>
      <c r="E288" s="244">
        <v>20000</v>
      </c>
      <c r="F288" s="244">
        <v>20000</v>
      </c>
      <c r="G288" s="244">
        <v>20000</v>
      </c>
      <c r="H288" s="244">
        <v>20000</v>
      </c>
      <c r="I288" s="247" t="s">
        <v>273</v>
      </c>
      <c r="J288" s="247" t="s">
        <v>470</v>
      </c>
      <c r="K288" s="247" t="s">
        <v>447</v>
      </c>
      <c r="L288" s="238"/>
    </row>
    <row r="289" spans="1:12">
      <c r="A289" s="276"/>
      <c r="B289" s="275"/>
      <c r="C289" s="285" t="s">
        <v>211</v>
      </c>
      <c r="D289" s="368"/>
      <c r="E289" s="251"/>
      <c r="F289" s="251"/>
      <c r="G289" s="251"/>
      <c r="H289" s="251"/>
      <c r="I289" s="257" t="s">
        <v>262</v>
      </c>
      <c r="J289" s="251" t="s">
        <v>471</v>
      </c>
      <c r="K289" s="257" t="s">
        <v>278</v>
      </c>
      <c r="L289" s="238"/>
    </row>
    <row r="290" spans="1:12">
      <c r="A290" s="261">
        <v>12</v>
      </c>
      <c r="B290" s="344" t="s">
        <v>212</v>
      </c>
      <c r="C290" s="328" t="s">
        <v>425</v>
      </c>
      <c r="D290" s="344" t="s">
        <v>427</v>
      </c>
      <c r="E290" s="244">
        <v>50000</v>
      </c>
      <c r="F290" s="244">
        <v>50000</v>
      </c>
      <c r="G290" s="244">
        <v>50000</v>
      </c>
      <c r="H290" s="244">
        <v>50000</v>
      </c>
      <c r="I290" s="247" t="s">
        <v>273</v>
      </c>
      <c r="J290" s="247" t="s">
        <v>472</v>
      </c>
      <c r="K290" s="247" t="s">
        <v>447</v>
      </c>
      <c r="L290" s="238"/>
    </row>
    <row r="291" spans="1:12">
      <c r="A291" s="267"/>
      <c r="B291" s="275" t="s">
        <v>213</v>
      </c>
      <c r="C291" s="281" t="s">
        <v>426</v>
      </c>
      <c r="D291" s="285"/>
      <c r="E291" s="257"/>
      <c r="F291" s="257"/>
      <c r="G291" s="257"/>
      <c r="H291" s="257"/>
      <c r="I291" s="257" t="s">
        <v>262</v>
      </c>
      <c r="J291" s="257" t="s">
        <v>473</v>
      </c>
      <c r="K291" s="257" t="s">
        <v>278</v>
      </c>
      <c r="L291" s="238"/>
    </row>
    <row r="292" spans="1:12">
      <c r="A292" s="261">
        <v>13</v>
      </c>
      <c r="B292" s="344" t="s">
        <v>214</v>
      </c>
      <c r="C292" s="242" t="s">
        <v>215</v>
      </c>
      <c r="D292" s="271" t="s">
        <v>412</v>
      </c>
      <c r="E292" s="244">
        <v>10000</v>
      </c>
      <c r="F292" s="244">
        <v>10000</v>
      </c>
      <c r="G292" s="244">
        <v>10000</v>
      </c>
      <c r="H292" s="244">
        <v>10000</v>
      </c>
      <c r="I292" s="247" t="s">
        <v>273</v>
      </c>
      <c r="J292" s="247" t="s">
        <v>474</v>
      </c>
      <c r="K292" s="247" t="s">
        <v>447</v>
      </c>
      <c r="L292" s="238"/>
    </row>
    <row r="293" spans="1:12">
      <c r="A293" s="276"/>
      <c r="B293" s="275" t="s">
        <v>216</v>
      </c>
      <c r="C293" s="256" t="s">
        <v>217</v>
      </c>
      <c r="D293" s="369"/>
      <c r="E293" s="251"/>
      <c r="F293" s="251"/>
      <c r="G293" s="251"/>
      <c r="H293" s="251"/>
      <c r="I293" s="251" t="s">
        <v>262</v>
      </c>
      <c r="J293" s="251"/>
      <c r="K293" s="257" t="s">
        <v>278</v>
      </c>
      <c r="L293" s="238"/>
    </row>
    <row r="294" spans="1:12">
      <c r="A294" s="261">
        <v>14</v>
      </c>
      <c r="B294" s="283" t="s">
        <v>218</v>
      </c>
      <c r="C294" s="344" t="s">
        <v>422</v>
      </c>
      <c r="D294" s="328" t="s">
        <v>415</v>
      </c>
      <c r="E294" s="244">
        <v>10000</v>
      </c>
      <c r="F294" s="244">
        <v>10000</v>
      </c>
      <c r="G294" s="244">
        <v>10000</v>
      </c>
      <c r="H294" s="245">
        <v>10000</v>
      </c>
      <c r="I294" s="247" t="s">
        <v>273</v>
      </c>
      <c r="J294" s="370" t="s">
        <v>475</v>
      </c>
      <c r="K294" s="247" t="s">
        <v>447</v>
      </c>
      <c r="L294" s="238"/>
    </row>
    <row r="295" spans="1:12">
      <c r="A295" s="276"/>
      <c r="B295" s="268" t="s">
        <v>219</v>
      </c>
      <c r="C295" s="345" t="s">
        <v>423</v>
      </c>
      <c r="D295" s="371"/>
      <c r="E295" s="253"/>
      <c r="F295" s="252"/>
      <c r="G295" s="251"/>
      <c r="H295" s="333"/>
      <c r="I295" s="251" t="s">
        <v>262</v>
      </c>
      <c r="J295" s="253" t="s">
        <v>476</v>
      </c>
      <c r="K295" s="251" t="s">
        <v>278</v>
      </c>
      <c r="L295" s="238"/>
    </row>
    <row r="296" spans="1:12">
      <c r="A296" s="267"/>
      <c r="B296" s="280"/>
      <c r="C296" s="275" t="s">
        <v>424</v>
      </c>
      <c r="D296" s="256"/>
      <c r="E296" s="259"/>
      <c r="F296" s="258"/>
      <c r="G296" s="257"/>
      <c r="H296" s="335"/>
      <c r="I296" s="257"/>
      <c r="J296" s="259" t="s">
        <v>263</v>
      </c>
      <c r="K296" s="257"/>
      <c r="L296" s="238"/>
    </row>
    <row r="297" spans="1:12">
      <c r="A297" s="261">
        <v>15</v>
      </c>
      <c r="B297" s="344" t="s">
        <v>220</v>
      </c>
      <c r="C297" s="271" t="s">
        <v>221</v>
      </c>
      <c r="D297" s="269" t="s">
        <v>415</v>
      </c>
      <c r="E297" s="244">
        <v>1000</v>
      </c>
      <c r="F297" s="244">
        <v>1000</v>
      </c>
      <c r="G297" s="244">
        <v>1000</v>
      </c>
      <c r="H297" s="244">
        <v>1000</v>
      </c>
      <c r="I297" s="251" t="s">
        <v>273</v>
      </c>
      <c r="J297" s="247" t="s">
        <v>192</v>
      </c>
      <c r="K297" s="247" t="s">
        <v>447</v>
      </c>
      <c r="L297" s="238"/>
    </row>
    <row r="298" spans="1:12">
      <c r="A298" s="267"/>
      <c r="B298" s="275"/>
      <c r="C298" s="285" t="s">
        <v>222</v>
      </c>
      <c r="D298" s="368"/>
      <c r="E298" s="257"/>
      <c r="F298" s="257"/>
      <c r="G298" s="257"/>
      <c r="H298" s="257"/>
      <c r="I298" s="257" t="s">
        <v>262</v>
      </c>
      <c r="J298" s="257" t="s">
        <v>477</v>
      </c>
      <c r="K298" s="257" t="s">
        <v>278</v>
      </c>
      <c r="L298" s="238"/>
    </row>
    <row r="299" spans="1:12">
      <c r="A299" s="261">
        <v>16</v>
      </c>
      <c r="B299" s="283" t="s">
        <v>223</v>
      </c>
      <c r="C299" s="328" t="s">
        <v>224</v>
      </c>
      <c r="D299" s="271" t="s">
        <v>415</v>
      </c>
      <c r="E299" s="244">
        <v>10000</v>
      </c>
      <c r="F299" s="244">
        <v>10000</v>
      </c>
      <c r="G299" s="244">
        <v>10000</v>
      </c>
      <c r="H299" s="244">
        <v>10000</v>
      </c>
      <c r="I299" s="247" t="s">
        <v>273</v>
      </c>
      <c r="J299" s="247" t="s">
        <v>461</v>
      </c>
      <c r="K299" s="247" t="s">
        <v>447</v>
      </c>
      <c r="L299" s="238"/>
    </row>
    <row r="300" spans="1:12">
      <c r="A300" s="267"/>
      <c r="B300" s="280" t="s">
        <v>225</v>
      </c>
      <c r="C300" s="281"/>
      <c r="D300" s="368"/>
      <c r="E300" s="257"/>
      <c r="F300" s="257"/>
      <c r="G300" s="257"/>
      <c r="H300" s="257"/>
      <c r="I300" s="257" t="s">
        <v>262</v>
      </c>
      <c r="J300" s="257"/>
      <c r="K300" s="257" t="s">
        <v>278</v>
      </c>
      <c r="L300" s="238"/>
    </row>
    <row r="301" spans="1:12">
      <c r="A301" s="372"/>
      <c r="B301" s="268"/>
      <c r="C301" s="367"/>
      <c r="D301" s="373"/>
      <c r="E301" s="333"/>
      <c r="F301" s="333"/>
      <c r="G301" s="333"/>
      <c r="H301" s="333"/>
      <c r="I301" s="333"/>
      <c r="J301" s="333"/>
      <c r="K301" s="333"/>
      <c r="L301" s="238"/>
    </row>
    <row r="302" spans="1:12">
      <c r="A302" s="293"/>
      <c r="B302" s="365"/>
      <c r="C302" s="365"/>
      <c r="D302" s="365"/>
      <c r="E302" s="365"/>
      <c r="F302" s="365"/>
      <c r="G302" s="365"/>
      <c r="H302" s="365"/>
      <c r="I302" s="365"/>
      <c r="J302" s="365"/>
      <c r="K302" s="365"/>
      <c r="L302" s="238"/>
    </row>
    <row r="303" spans="1:12">
      <c r="A303" s="235"/>
      <c r="B303" s="247"/>
      <c r="C303" s="247"/>
      <c r="D303" s="237" t="s">
        <v>14</v>
      </c>
      <c r="E303" s="749" t="s">
        <v>15</v>
      </c>
      <c r="F303" s="750"/>
      <c r="G303" s="750"/>
      <c r="H303" s="751"/>
      <c r="I303" s="237" t="s">
        <v>17</v>
      </c>
      <c r="J303" s="237" t="s">
        <v>19</v>
      </c>
      <c r="K303" s="237" t="s">
        <v>243</v>
      </c>
      <c r="L303" s="238"/>
    </row>
    <row r="304" spans="1:12">
      <c r="A304" s="239" t="s">
        <v>12</v>
      </c>
      <c r="B304" s="240" t="s">
        <v>5</v>
      </c>
      <c r="C304" s="240" t="s">
        <v>13</v>
      </c>
      <c r="D304" s="240" t="s">
        <v>22</v>
      </c>
      <c r="E304" s="237">
        <v>2561</v>
      </c>
      <c r="F304" s="237">
        <v>2562</v>
      </c>
      <c r="G304" s="237">
        <v>2563</v>
      </c>
      <c r="H304" s="237">
        <v>2564</v>
      </c>
      <c r="I304" s="240" t="s">
        <v>18</v>
      </c>
      <c r="J304" s="240" t="s">
        <v>20</v>
      </c>
      <c r="K304" s="240" t="s">
        <v>42</v>
      </c>
      <c r="L304" s="238"/>
    </row>
    <row r="305" spans="1:12">
      <c r="A305" s="295"/>
      <c r="B305" s="296"/>
      <c r="C305" s="296"/>
      <c r="D305" s="296" t="s">
        <v>23</v>
      </c>
      <c r="E305" s="296" t="s">
        <v>16</v>
      </c>
      <c r="F305" s="296" t="s">
        <v>16</v>
      </c>
      <c r="G305" s="296" t="s">
        <v>16</v>
      </c>
      <c r="H305" s="296" t="s">
        <v>16</v>
      </c>
      <c r="I305" s="296"/>
      <c r="J305" s="296"/>
      <c r="K305" s="296" t="s">
        <v>43</v>
      </c>
      <c r="L305" s="238"/>
    </row>
    <row r="306" spans="1:12">
      <c r="A306" s="261">
        <v>17</v>
      </c>
      <c r="B306" s="344" t="s">
        <v>226</v>
      </c>
      <c r="C306" s="374" t="s">
        <v>420</v>
      </c>
      <c r="D306" s="328" t="s">
        <v>381</v>
      </c>
      <c r="E306" s="244">
        <v>40000</v>
      </c>
      <c r="F306" s="244">
        <v>40000</v>
      </c>
      <c r="G306" s="244">
        <v>40000</v>
      </c>
      <c r="H306" s="244">
        <v>40000</v>
      </c>
      <c r="I306" s="247" t="s">
        <v>273</v>
      </c>
      <c r="J306" s="375" t="s">
        <v>478</v>
      </c>
      <c r="K306" s="247" t="s">
        <v>447</v>
      </c>
      <c r="L306" s="238"/>
    </row>
    <row r="307" spans="1:12">
      <c r="A307" s="276"/>
      <c r="B307" s="275" t="s">
        <v>227</v>
      </c>
      <c r="C307" s="376" t="s">
        <v>421</v>
      </c>
      <c r="D307" s="256"/>
      <c r="E307" s="251"/>
      <c r="F307" s="251"/>
      <c r="G307" s="251"/>
      <c r="H307" s="251"/>
      <c r="I307" s="257" t="s">
        <v>262</v>
      </c>
      <c r="J307" s="377" t="s">
        <v>479</v>
      </c>
      <c r="K307" s="257" t="s">
        <v>278</v>
      </c>
      <c r="L307" s="238"/>
    </row>
    <row r="308" spans="1:12">
      <c r="A308" s="261">
        <v>18</v>
      </c>
      <c r="B308" s="344" t="s">
        <v>416</v>
      </c>
      <c r="C308" s="374" t="s">
        <v>224</v>
      </c>
      <c r="D308" s="328" t="s">
        <v>381</v>
      </c>
      <c r="E308" s="244">
        <v>1000</v>
      </c>
      <c r="F308" s="244">
        <v>1000</v>
      </c>
      <c r="G308" s="244">
        <v>1000</v>
      </c>
      <c r="H308" s="244">
        <v>1000</v>
      </c>
      <c r="I308" s="247" t="s">
        <v>273</v>
      </c>
      <c r="J308" s="375" t="s">
        <v>480</v>
      </c>
      <c r="K308" s="247" t="s">
        <v>447</v>
      </c>
      <c r="L308" s="238"/>
    </row>
    <row r="309" spans="1:12">
      <c r="A309" s="267"/>
      <c r="B309" s="275" t="s">
        <v>417</v>
      </c>
      <c r="C309" s="378" t="s">
        <v>228</v>
      </c>
      <c r="D309" s="256"/>
      <c r="E309" s="257"/>
      <c r="F309" s="257"/>
      <c r="G309" s="257"/>
      <c r="H309" s="257"/>
      <c r="I309" s="257" t="s">
        <v>262</v>
      </c>
      <c r="J309" s="377" t="s">
        <v>481</v>
      </c>
      <c r="K309" s="257" t="s">
        <v>278</v>
      </c>
      <c r="L309" s="238"/>
    </row>
    <row r="310" spans="1:12">
      <c r="A310" s="261">
        <v>19</v>
      </c>
      <c r="B310" s="344" t="s">
        <v>229</v>
      </c>
      <c r="C310" s="271" t="s">
        <v>488</v>
      </c>
      <c r="D310" s="328" t="s">
        <v>381</v>
      </c>
      <c r="E310" s="244">
        <v>1000</v>
      </c>
      <c r="F310" s="244">
        <v>1000</v>
      </c>
      <c r="G310" s="244">
        <v>1000</v>
      </c>
      <c r="H310" s="244">
        <v>1000</v>
      </c>
      <c r="I310" s="247" t="s">
        <v>273</v>
      </c>
      <c r="J310" s="375" t="s">
        <v>482</v>
      </c>
      <c r="K310" s="247" t="s">
        <v>447</v>
      </c>
      <c r="L310" s="238"/>
    </row>
    <row r="311" spans="1:12">
      <c r="A311" s="276"/>
      <c r="B311" s="275" t="s">
        <v>230</v>
      </c>
      <c r="C311" s="275" t="s">
        <v>487</v>
      </c>
      <c r="D311" s="256"/>
      <c r="E311" s="251"/>
      <c r="F311" s="251"/>
      <c r="G311" s="251"/>
      <c r="H311" s="251"/>
      <c r="I311" s="257" t="s">
        <v>262</v>
      </c>
      <c r="J311" s="377" t="s">
        <v>50</v>
      </c>
      <c r="K311" s="257" t="s">
        <v>278</v>
      </c>
      <c r="L311" s="238"/>
    </row>
    <row r="312" spans="1:12">
      <c r="A312" s="261">
        <v>20</v>
      </c>
      <c r="B312" s="344" t="s">
        <v>231</v>
      </c>
      <c r="C312" s="271" t="s">
        <v>94</v>
      </c>
      <c r="D312" s="328" t="s">
        <v>381</v>
      </c>
      <c r="E312" s="244">
        <v>2000</v>
      </c>
      <c r="F312" s="244">
        <v>2000</v>
      </c>
      <c r="G312" s="244">
        <v>2000</v>
      </c>
      <c r="H312" s="244">
        <v>2000</v>
      </c>
      <c r="I312" s="247" t="s">
        <v>273</v>
      </c>
      <c r="J312" s="375" t="s">
        <v>483</v>
      </c>
      <c r="K312" s="247" t="s">
        <v>447</v>
      </c>
      <c r="L312" s="238"/>
    </row>
    <row r="313" spans="1:12">
      <c r="A313" s="267"/>
      <c r="B313" s="275" t="s">
        <v>232</v>
      </c>
      <c r="C313" s="285" t="s">
        <v>95</v>
      </c>
      <c r="D313" s="256"/>
      <c r="E313" s="257"/>
      <c r="F313" s="257"/>
      <c r="G313" s="257"/>
      <c r="H313" s="257"/>
      <c r="I313" s="257" t="s">
        <v>262</v>
      </c>
      <c r="J313" s="377" t="s">
        <v>484</v>
      </c>
      <c r="K313" s="257" t="s">
        <v>278</v>
      </c>
      <c r="L313" s="238"/>
    </row>
    <row r="314" spans="1:12">
      <c r="A314" s="261">
        <v>21</v>
      </c>
      <c r="B314" s="344" t="s">
        <v>233</v>
      </c>
      <c r="C314" s="271" t="s">
        <v>221</v>
      </c>
      <c r="D314" s="328" t="s">
        <v>381</v>
      </c>
      <c r="E314" s="244">
        <v>2000</v>
      </c>
      <c r="F314" s="244">
        <v>2000</v>
      </c>
      <c r="G314" s="244">
        <v>2000</v>
      </c>
      <c r="H314" s="244">
        <v>2000</v>
      </c>
      <c r="I314" s="247" t="s">
        <v>273</v>
      </c>
      <c r="J314" s="375" t="s">
        <v>192</v>
      </c>
      <c r="K314" s="247" t="s">
        <v>447</v>
      </c>
      <c r="L314" s="238"/>
    </row>
    <row r="315" spans="1:12">
      <c r="A315" s="276"/>
      <c r="B315" s="275"/>
      <c r="C315" s="285" t="s">
        <v>222</v>
      </c>
      <c r="D315" s="256"/>
      <c r="E315" s="251"/>
      <c r="F315" s="251"/>
      <c r="G315" s="251"/>
      <c r="H315" s="251"/>
      <c r="I315" s="257" t="s">
        <v>262</v>
      </c>
      <c r="J315" s="377" t="s">
        <v>485</v>
      </c>
      <c r="K315" s="257" t="s">
        <v>278</v>
      </c>
      <c r="L315" s="238"/>
    </row>
    <row r="316" spans="1:12">
      <c r="A316" s="261">
        <v>22</v>
      </c>
      <c r="B316" s="344" t="s">
        <v>418</v>
      </c>
      <c r="C316" s="271" t="s">
        <v>234</v>
      </c>
      <c r="D316" s="328" t="s">
        <v>381</v>
      </c>
      <c r="E316" s="244">
        <v>1000</v>
      </c>
      <c r="F316" s="244">
        <v>1000</v>
      </c>
      <c r="G316" s="244">
        <v>1000</v>
      </c>
      <c r="H316" s="244">
        <v>1000</v>
      </c>
      <c r="I316" s="247" t="s">
        <v>273</v>
      </c>
      <c r="J316" s="375" t="s">
        <v>192</v>
      </c>
      <c r="K316" s="247" t="s">
        <v>447</v>
      </c>
      <c r="L316" s="238"/>
    </row>
    <row r="317" spans="1:12">
      <c r="A317" s="267"/>
      <c r="B317" s="275" t="s">
        <v>419</v>
      </c>
      <c r="C317" s="285"/>
      <c r="D317" s="256"/>
      <c r="E317" s="257"/>
      <c r="F317" s="257"/>
      <c r="G317" s="257"/>
      <c r="H317" s="257"/>
      <c r="I317" s="257" t="s">
        <v>262</v>
      </c>
      <c r="J317" s="377" t="s">
        <v>485</v>
      </c>
      <c r="K317" s="257" t="s">
        <v>278</v>
      </c>
      <c r="L317" s="238"/>
    </row>
    <row r="318" spans="1:12">
      <c r="A318" s="287" t="s">
        <v>0</v>
      </c>
      <c r="B318" s="287" t="s">
        <v>492</v>
      </c>
      <c r="C318" s="288" t="s">
        <v>7</v>
      </c>
      <c r="D318" s="288" t="s">
        <v>7</v>
      </c>
      <c r="E318" s="289">
        <f>SUM(E316:E317,E314,E312,E310,E308,E306,E299,E297,E294,E292,E290,E288,E286,E284,E278,E276,E274,E272,E270,E267,E265,E263)</f>
        <v>718000</v>
      </c>
      <c r="F318" s="289">
        <f>SUM(F316:F317,F314,F312,F310,F308,F306,F299,F297,F294,F292,F290,F288,F286,F284,F278,F276,F274,F272,F270,F267,F265,F263)</f>
        <v>718000</v>
      </c>
      <c r="G318" s="289">
        <f>SUM(G316:G317,G314,G312,G310,G308,G306,G299,G297,G294,G292,G290,G288,G286,G284,G278,G276,G274,G272,G270,G267,G265,G263)</f>
        <v>718000</v>
      </c>
      <c r="H318" s="289">
        <f>SUM(H316:H317,H314,H312,H310,H308,H306,H299,H297,H294,H292,H290,H288,H286,H284,H278,H276,H274,H272,H270,H267,H265,H263)</f>
        <v>718000</v>
      </c>
      <c r="I318" s="288" t="s">
        <v>7</v>
      </c>
      <c r="J318" s="288" t="s">
        <v>7</v>
      </c>
      <c r="K318" s="288" t="s">
        <v>7</v>
      </c>
      <c r="L318" s="238"/>
    </row>
    <row r="319" spans="1:12">
      <c r="A319" s="293"/>
      <c r="B319" s="293"/>
      <c r="C319" s="293"/>
      <c r="D319" s="293"/>
      <c r="E319" s="293"/>
      <c r="F319" s="293"/>
      <c r="G319" s="293"/>
      <c r="H319" s="293"/>
      <c r="I319" s="293"/>
      <c r="J319" s="293"/>
      <c r="K319" s="293"/>
      <c r="L319" s="238"/>
    </row>
    <row r="320" spans="1:12">
      <c r="A320" s="293"/>
      <c r="B320" s="293"/>
      <c r="C320" s="293"/>
      <c r="D320" s="293"/>
      <c r="E320" s="293"/>
      <c r="F320" s="293"/>
      <c r="G320" s="293"/>
      <c r="H320" s="293"/>
      <c r="I320" s="293"/>
      <c r="J320" s="293"/>
      <c r="K320" s="293"/>
      <c r="L320" s="238"/>
    </row>
    <row r="321" spans="1:12">
      <c r="A321" s="293"/>
      <c r="B321" s="293"/>
      <c r="C321" s="293"/>
      <c r="D321" s="293"/>
      <c r="E321" s="293"/>
      <c r="F321" s="293"/>
      <c r="G321" s="293"/>
      <c r="H321" s="293"/>
      <c r="I321" s="293"/>
      <c r="J321" s="293"/>
      <c r="K321" s="293"/>
      <c r="L321" s="238"/>
    </row>
    <row r="322" spans="1:12">
      <c r="A322" s="293"/>
      <c r="B322" s="293"/>
      <c r="C322" s="293"/>
      <c r="D322" s="293"/>
      <c r="E322" s="293"/>
      <c r="F322" s="293"/>
      <c r="G322" s="293"/>
      <c r="H322" s="293"/>
      <c r="I322" s="293"/>
      <c r="J322" s="293"/>
      <c r="K322" s="293"/>
    </row>
    <row r="323" spans="1:12">
      <c r="A323" s="293"/>
      <c r="B323" s="293"/>
      <c r="C323" s="293"/>
      <c r="D323" s="293"/>
      <c r="E323" s="293"/>
      <c r="F323" s="293"/>
      <c r="G323" s="293"/>
      <c r="H323" s="293"/>
      <c r="I323" s="293"/>
      <c r="J323" s="293"/>
      <c r="K323" s="293"/>
    </row>
    <row r="324" spans="1:12">
      <c r="A324" s="293"/>
      <c r="B324" s="293"/>
      <c r="C324" s="293"/>
      <c r="D324" s="293"/>
      <c r="E324" s="293"/>
      <c r="F324" s="293"/>
      <c r="G324" s="293"/>
      <c r="H324" s="293"/>
      <c r="I324" s="293"/>
      <c r="J324" s="293"/>
      <c r="K324" s="293"/>
    </row>
    <row r="325" spans="1:12">
      <c r="A325" s="293"/>
      <c r="B325" s="293"/>
      <c r="C325" s="293"/>
      <c r="D325" s="293"/>
      <c r="E325" s="293"/>
      <c r="F325" s="293"/>
      <c r="G325" s="293"/>
      <c r="H325" s="293"/>
      <c r="I325" s="293"/>
      <c r="J325" s="293"/>
      <c r="K325" s="293"/>
    </row>
    <row r="326" spans="1:12">
      <c r="A326" s="293"/>
      <c r="B326" s="293"/>
      <c r="C326" s="293"/>
      <c r="D326" s="293"/>
      <c r="E326" s="293"/>
      <c r="F326" s="293"/>
      <c r="G326" s="293"/>
      <c r="H326" s="293"/>
      <c r="I326" s="293"/>
      <c r="J326" s="293"/>
      <c r="K326" s="293"/>
    </row>
    <row r="327" spans="1:12">
      <c r="A327" s="293"/>
      <c r="B327" s="293"/>
      <c r="C327" s="293"/>
      <c r="D327" s="293"/>
      <c r="E327" s="293"/>
      <c r="F327" s="293"/>
      <c r="G327" s="293"/>
      <c r="H327" s="293"/>
      <c r="I327" s="293"/>
      <c r="J327" s="293"/>
      <c r="K327" s="293"/>
    </row>
    <row r="328" spans="1:12">
      <c r="A328" s="293"/>
      <c r="B328" s="293"/>
      <c r="C328" s="293"/>
      <c r="D328" s="293"/>
      <c r="E328" s="293"/>
      <c r="F328" s="293"/>
      <c r="G328" s="293"/>
      <c r="H328" s="293"/>
      <c r="I328" s="293"/>
      <c r="J328" s="293"/>
      <c r="K328" s="293"/>
    </row>
    <row r="329" spans="1:12">
      <c r="A329" s="293"/>
      <c r="B329" s="293"/>
      <c r="C329" s="293"/>
      <c r="D329" s="293"/>
      <c r="E329" s="293"/>
      <c r="F329" s="293"/>
      <c r="G329" s="293"/>
      <c r="H329" s="293"/>
      <c r="I329" s="293"/>
      <c r="J329" s="293"/>
      <c r="K329" s="293"/>
    </row>
    <row r="330" spans="1:12">
      <c r="A330" s="293"/>
      <c r="B330" s="293"/>
      <c r="C330" s="293"/>
      <c r="D330" s="293"/>
      <c r="E330" s="293"/>
      <c r="F330" s="293"/>
      <c r="G330" s="293"/>
      <c r="H330" s="293"/>
      <c r="I330" s="293"/>
      <c r="J330" s="293"/>
      <c r="K330" s="293"/>
    </row>
    <row r="331" spans="1:12">
      <c r="A331" s="293"/>
      <c r="B331" s="293"/>
      <c r="C331" s="293"/>
      <c r="D331" s="293"/>
      <c r="E331" s="293"/>
      <c r="F331" s="293"/>
      <c r="G331" s="293"/>
      <c r="H331" s="293"/>
      <c r="I331" s="293"/>
      <c r="J331" s="293"/>
      <c r="K331" s="293"/>
    </row>
    <row r="332" spans="1:12">
      <c r="A332" s="293"/>
      <c r="B332" s="293"/>
      <c r="C332" s="293"/>
      <c r="D332" s="293"/>
      <c r="E332" s="293"/>
      <c r="F332" s="293"/>
      <c r="G332" s="293"/>
      <c r="H332" s="293"/>
      <c r="I332" s="293"/>
      <c r="J332" s="293"/>
      <c r="K332" s="293"/>
    </row>
    <row r="333" spans="1:12">
      <c r="A333" s="293"/>
      <c r="B333" s="293"/>
      <c r="C333" s="293"/>
      <c r="D333" s="293"/>
      <c r="E333" s="293"/>
      <c r="F333" s="293"/>
      <c r="G333" s="293"/>
      <c r="H333" s="293"/>
      <c r="I333" s="293"/>
      <c r="J333" s="293"/>
      <c r="K333" s="293"/>
    </row>
    <row r="334" spans="1:12">
      <c r="A334" s="293"/>
      <c r="B334" s="293"/>
      <c r="C334" s="293"/>
      <c r="D334" s="293"/>
      <c r="E334" s="293"/>
      <c r="F334" s="293"/>
      <c r="G334" s="293"/>
      <c r="H334" s="293"/>
      <c r="I334" s="293"/>
      <c r="J334" s="293"/>
      <c r="K334" s="293"/>
    </row>
    <row r="335" spans="1:12">
      <c r="A335" s="293"/>
      <c r="B335" s="293"/>
      <c r="C335" s="293"/>
      <c r="D335" s="293"/>
      <c r="E335" s="293"/>
      <c r="F335" s="293"/>
      <c r="G335" s="293"/>
      <c r="H335" s="293"/>
      <c r="I335" s="293"/>
      <c r="J335" s="293"/>
      <c r="K335" s="293"/>
    </row>
    <row r="336" spans="1:12">
      <c r="A336" s="293"/>
      <c r="B336" s="293"/>
      <c r="C336" s="293"/>
      <c r="D336" s="293"/>
      <c r="E336" s="293"/>
      <c r="F336" s="293"/>
      <c r="G336" s="293"/>
      <c r="H336" s="293"/>
      <c r="I336" s="293"/>
      <c r="J336" s="293"/>
      <c r="K336" s="293"/>
    </row>
    <row r="337" spans="1:11">
      <c r="A337" s="293"/>
      <c r="B337" s="293"/>
      <c r="C337" s="293"/>
      <c r="D337" s="293"/>
      <c r="E337" s="293"/>
      <c r="F337" s="293"/>
      <c r="G337" s="293"/>
      <c r="H337" s="293"/>
      <c r="I337" s="293"/>
      <c r="J337" s="293"/>
      <c r="K337" s="293"/>
    </row>
    <row r="338" spans="1:11">
      <c r="A338" s="293"/>
      <c r="B338" s="293"/>
      <c r="C338" s="293"/>
      <c r="D338" s="293"/>
      <c r="E338" s="293"/>
      <c r="F338" s="293"/>
      <c r="G338" s="293"/>
      <c r="H338" s="293"/>
      <c r="I338" s="293"/>
      <c r="J338" s="293"/>
      <c r="K338" s="293"/>
    </row>
    <row r="339" spans="1:11">
      <c r="A339" s="293"/>
      <c r="B339" s="293"/>
      <c r="C339" s="293"/>
      <c r="D339" s="293"/>
      <c r="E339" s="293"/>
      <c r="F339" s="293"/>
      <c r="G339" s="293"/>
      <c r="H339" s="293"/>
      <c r="I339" s="293"/>
      <c r="J339" s="293"/>
      <c r="K339" s="293"/>
    </row>
    <row r="340" spans="1:11">
      <c r="A340" s="293"/>
      <c r="B340" s="293"/>
      <c r="C340" s="293"/>
      <c r="D340" s="293"/>
      <c r="E340" s="293"/>
      <c r="F340" s="293"/>
      <c r="G340" s="293"/>
      <c r="H340" s="293"/>
      <c r="I340" s="293"/>
      <c r="J340" s="293"/>
      <c r="K340" s="293"/>
    </row>
    <row r="341" spans="1:11">
      <c r="A341" s="293"/>
      <c r="B341" s="293"/>
      <c r="C341" s="293"/>
      <c r="D341" s="293"/>
      <c r="E341" s="293"/>
      <c r="F341" s="293"/>
      <c r="G341" s="293"/>
      <c r="H341" s="293"/>
      <c r="I341" s="293"/>
      <c r="J341" s="293"/>
      <c r="K341" s="293"/>
    </row>
    <row r="342" spans="1:11">
      <c r="A342" s="293"/>
      <c r="B342" s="293"/>
      <c r="C342" s="293"/>
      <c r="D342" s="293"/>
      <c r="E342" s="293"/>
      <c r="F342" s="293"/>
      <c r="G342" s="293"/>
      <c r="H342" s="293"/>
      <c r="I342" s="293"/>
      <c r="J342" s="293"/>
      <c r="K342" s="293"/>
    </row>
    <row r="343" spans="1:11">
      <c r="A343" s="293"/>
      <c r="B343" s="293"/>
      <c r="C343" s="293"/>
      <c r="D343" s="293"/>
      <c r="E343" s="293"/>
      <c r="F343" s="293"/>
      <c r="G343" s="293"/>
      <c r="H343" s="293"/>
      <c r="I343" s="293"/>
      <c r="J343" s="293"/>
      <c r="K343" s="293"/>
    </row>
    <row r="344" spans="1:11">
      <c r="A344" s="293"/>
      <c r="B344" s="293"/>
      <c r="C344" s="293"/>
      <c r="D344" s="293"/>
      <c r="E344" s="293"/>
      <c r="F344" s="293"/>
      <c r="G344" s="293"/>
      <c r="H344" s="293"/>
      <c r="I344" s="293"/>
      <c r="J344" s="293"/>
      <c r="K344" s="293"/>
    </row>
    <row r="345" spans="1:11">
      <c r="A345" s="293"/>
      <c r="B345" s="293"/>
      <c r="C345" s="293"/>
      <c r="D345" s="293"/>
      <c r="E345" s="293"/>
      <c r="F345" s="293"/>
      <c r="G345" s="293"/>
      <c r="H345" s="293"/>
      <c r="I345" s="293"/>
      <c r="J345" s="293"/>
      <c r="K345" s="293"/>
    </row>
    <row r="346" spans="1:11">
      <c r="A346" s="293"/>
      <c r="B346" s="293"/>
      <c r="C346" s="293"/>
      <c r="D346" s="293"/>
      <c r="E346" s="293"/>
      <c r="F346" s="293"/>
      <c r="G346" s="293"/>
      <c r="H346" s="293"/>
      <c r="I346" s="293"/>
      <c r="J346" s="293"/>
      <c r="K346" s="293"/>
    </row>
  </sheetData>
  <mergeCells count="23">
    <mergeCell ref="J26:K26"/>
    <mergeCell ref="J51:K51"/>
    <mergeCell ref="J76:K76"/>
    <mergeCell ref="J101:K101"/>
    <mergeCell ref="J1:K1"/>
    <mergeCell ref="A2:K2"/>
    <mergeCell ref="A3:K3"/>
    <mergeCell ref="A1:I1"/>
    <mergeCell ref="J6:K6"/>
    <mergeCell ref="E303:H303"/>
    <mergeCell ref="E260:H260"/>
    <mergeCell ref="E281:H281"/>
    <mergeCell ref="E216:H216"/>
    <mergeCell ref="E194:H194"/>
    <mergeCell ref="E238:H238"/>
    <mergeCell ref="E173:H173"/>
    <mergeCell ref="E150:H150"/>
    <mergeCell ref="E128:H128"/>
    <mergeCell ref="E8:H8"/>
    <mergeCell ref="E28:H28"/>
    <mergeCell ref="E53:H53"/>
    <mergeCell ref="E78:H78"/>
    <mergeCell ref="E103:H103"/>
  </mergeCells>
  <pageMargins left="7.874015748031496E-2" right="7.874015748031496E-2" top="0.75" bottom="0.15748031496062992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9"/>
  <sheetViews>
    <sheetView view="pageBreakPreview" topLeftCell="A166" zoomScaleNormal="110" zoomScaleSheetLayoutView="100" workbookViewId="0">
      <selection activeCell="C186" sqref="C186"/>
    </sheetView>
  </sheetViews>
  <sheetFormatPr defaultRowHeight="21"/>
  <cols>
    <col min="1" max="1" width="4.5" style="52" customWidth="1"/>
    <col min="2" max="2" width="28" style="52" customWidth="1"/>
    <col min="3" max="3" width="23.25" style="52" customWidth="1"/>
    <col min="4" max="4" width="12.625" style="52" customWidth="1"/>
    <col min="5" max="8" width="8.125" style="52" customWidth="1"/>
    <col min="9" max="9" width="15.25" style="52" customWidth="1"/>
    <col min="10" max="10" width="18.125" style="52" customWidth="1"/>
    <col min="11" max="11" width="7.625" style="52" customWidth="1"/>
    <col min="12" max="12" width="9" style="87"/>
    <col min="13" max="16384" width="9" style="52"/>
  </cols>
  <sheetData>
    <row r="1" spans="1:13">
      <c r="A1" s="739" t="s">
        <v>2131</v>
      </c>
      <c r="B1" s="739"/>
      <c r="C1" s="739"/>
      <c r="D1" s="739"/>
      <c r="E1" s="739"/>
      <c r="F1" s="739"/>
      <c r="G1" s="739"/>
      <c r="H1" s="739"/>
      <c r="I1" s="745"/>
      <c r="J1" s="736" t="s">
        <v>539</v>
      </c>
      <c r="K1" s="737"/>
      <c r="M1" s="51" t="s">
        <v>627</v>
      </c>
    </row>
    <row r="2" spans="1:13">
      <c r="A2" s="739" t="s">
        <v>10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M2" s="52" t="s">
        <v>628</v>
      </c>
    </row>
    <row r="3" spans="1:13">
      <c r="A3" s="739" t="s">
        <v>623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M3" s="52" t="s">
        <v>629</v>
      </c>
    </row>
    <row r="4" spans="1:13">
      <c r="A4" s="738" t="s">
        <v>2132</v>
      </c>
      <c r="B4" s="738"/>
      <c r="C4" s="738"/>
      <c r="D4" s="738"/>
      <c r="E4" s="738"/>
      <c r="F4" s="738"/>
      <c r="G4" s="738"/>
      <c r="H4" s="738"/>
      <c r="I4" s="738"/>
      <c r="J4" s="738"/>
      <c r="K4" s="738"/>
      <c r="M4" s="52" t="s">
        <v>630</v>
      </c>
    </row>
    <row r="5" spans="1:13">
      <c r="A5" s="51" t="s">
        <v>2134</v>
      </c>
      <c r="B5" s="51"/>
      <c r="C5" s="51"/>
      <c r="D5" s="51"/>
      <c r="E5" s="51"/>
      <c r="F5" s="51"/>
      <c r="G5" s="51"/>
      <c r="H5" s="51"/>
      <c r="I5" s="51"/>
      <c r="J5" s="51"/>
      <c r="K5" s="51"/>
      <c r="M5" s="52" t="s">
        <v>631</v>
      </c>
    </row>
    <row r="6" spans="1:13">
      <c r="A6" s="51" t="s">
        <v>2133</v>
      </c>
      <c r="B6" s="51"/>
      <c r="C6" s="51"/>
      <c r="D6" s="51"/>
      <c r="E6" s="51"/>
      <c r="F6" s="51"/>
      <c r="G6" s="51"/>
      <c r="H6" s="51"/>
      <c r="I6" s="51"/>
      <c r="J6" s="51"/>
      <c r="K6" s="51"/>
      <c r="M6" s="52" t="s">
        <v>632</v>
      </c>
    </row>
    <row r="7" spans="1:13">
      <c r="A7" s="51" t="s">
        <v>11</v>
      </c>
      <c r="B7" s="155" t="s">
        <v>667</v>
      </c>
      <c r="C7" s="51"/>
      <c r="D7" s="51"/>
      <c r="E7" s="51"/>
      <c r="F7" s="51"/>
      <c r="G7" s="51"/>
      <c r="H7" s="51"/>
      <c r="I7" s="51"/>
      <c r="J7" s="51"/>
      <c r="K7" s="51"/>
      <c r="M7" s="52" t="s">
        <v>633</v>
      </c>
    </row>
    <row r="8" spans="1:13">
      <c r="A8" s="53"/>
      <c r="B8" s="53"/>
      <c r="C8" s="53"/>
      <c r="D8" s="192" t="s">
        <v>14</v>
      </c>
      <c r="E8" s="740" t="s">
        <v>15</v>
      </c>
      <c r="F8" s="741"/>
      <c r="G8" s="741"/>
      <c r="H8" s="742"/>
      <c r="I8" s="192" t="s">
        <v>17</v>
      </c>
      <c r="J8" s="192" t="s">
        <v>19</v>
      </c>
      <c r="K8" s="55" t="s">
        <v>21</v>
      </c>
      <c r="M8" s="52" t="s">
        <v>634</v>
      </c>
    </row>
    <row r="9" spans="1:13">
      <c r="A9" s="56" t="s">
        <v>12</v>
      </c>
      <c r="B9" s="56" t="s">
        <v>5</v>
      </c>
      <c r="C9" s="56" t="s">
        <v>13</v>
      </c>
      <c r="D9" s="57" t="s">
        <v>22</v>
      </c>
      <c r="E9" s="192">
        <v>2561</v>
      </c>
      <c r="F9" s="192">
        <v>2562</v>
      </c>
      <c r="G9" s="192">
        <v>2563</v>
      </c>
      <c r="H9" s="192">
        <v>2564</v>
      </c>
      <c r="I9" s="56" t="s">
        <v>18</v>
      </c>
      <c r="J9" s="56" t="s">
        <v>20</v>
      </c>
      <c r="K9" s="57" t="s">
        <v>42</v>
      </c>
      <c r="M9" s="155"/>
    </row>
    <row r="10" spans="1:13">
      <c r="A10" s="58"/>
      <c r="B10" s="58"/>
      <c r="C10" s="58"/>
      <c r="D10" s="58" t="s">
        <v>23</v>
      </c>
      <c r="E10" s="58" t="s">
        <v>16</v>
      </c>
      <c r="F10" s="58" t="s">
        <v>16</v>
      </c>
      <c r="G10" s="58" t="s">
        <v>16</v>
      </c>
      <c r="H10" s="58" t="s">
        <v>16</v>
      </c>
      <c r="I10" s="58"/>
      <c r="J10" s="58"/>
      <c r="K10" s="58" t="s">
        <v>43</v>
      </c>
      <c r="M10" s="51" t="s">
        <v>635</v>
      </c>
    </row>
    <row r="11" spans="1:13" s="404" customFormat="1">
      <c r="A11" s="419">
        <v>1</v>
      </c>
      <c r="B11" s="399" t="s">
        <v>2371</v>
      </c>
      <c r="C11" s="399" t="s">
        <v>2136</v>
      </c>
      <c r="D11" s="400" t="s">
        <v>2365</v>
      </c>
      <c r="E11" s="420">
        <v>100000</v>
      </c>
      <c r="F11" s="420">
        <v>100000</v>
      </c>
      <c r="G11" s="420">
        <v>100000</v>
      </c>
      <c r="H11" s="420">
        <v>100000</v>
      </c>
      <c r="I11" s="420" t="s">
        <v>1517</v>
      </c>
      <c r="J11" s="399" t="s">
        <v>2137</v>
      </c>
      <c r="K11" s="400" t="s">
        <v>561</v>
      </c>
      <c r="L11" s="710"/>
      <c r="M11" s="403" t="s">
        <v>2788</v>
      </c>
    </row>
    <row r="12" spans="1:13" s="404" customFormat="1">
      <c r="A12" s="185"/>
      <c r="B12" s="406" t="s">
        <v>2370</v>
      </c>
      <c r="C12" s="406" t="s">
        <v>96</v>
      </c>
      <c r="D12" s="407"/>
      <c r="E12" s="407"/>
      <c r="F12" s="407"/>
      <c r="G12" s="407"/>
      <c r="H12" s="407"/>
      <c r="I12" s="407" t="s">
        <v>2138</v>
      </c>
      <c r="J12" s="406"/>
      <c r="K12" s="407"/>
      <c r="L12" s="710"/>
      <c r="M12" s="403" t="s">
        <v>2789</v>
      </c>
    </row>
    <row r="13" spans="1:13" s="404" customFormat="1">
      <c r="A13" s="185">
        <v>2</v>
      </c>
      <c r="B13" s="406" t="s">
        <v>2139</v>
      </c>
      <c r="C13" s="406" t="s">
        <v>2140</v>
      </c>
      <c r="D13" s="407" t="s">
        <v>2366</v>
      </c>
      <c r="E13" s="410">
        <v>10000</v>
      </c>
      <c r="F13" s="410">
        <v>10000</v>
      </c>
      <c r="G13" s="410">
        <v>10000</v>
      </c>
      <c r="H13" s="410">
        <v>10000</v>
      </c>
      <c r="I13" s="410" t="s">
        <v>1517</v>
      </c>
      <c r="J13" s="406" t="s">
        <v>2141</v>
      </c>
      <c r="K13" s="407" t="s">
        <v>561</v>
      </c>
      <c r="L13" s="710"/>
      <c r="M13" s="403" t="s">
        <v>2790</v>
      </c>
    </row>
    <row r="14" spans="1:13" s="404" customFormat="1">
      <c r="A14" s="185"/>
      <c r="B14" s="406"/>
      <c r="C14" s="406"/>
      <c r="D14" s="407"/>
      <c r="E14" s="407"/>
      <c r="F14" s="407"/>
      <c r="G14" s="407"/>
      <c r="H14" s="407"/>
      <c r="I14" s="407" t="s">
        <v>2142</v>
      </c>
      <c r="J14" s="406"/>
      <c r="K14" s="407"/>
      <c r="L14" s="710"/>
      <c r="M14" s="403" t="s">
        <v>2791</v>
      </c>
    </row>
    <row r="15" spans="1:13" s="404" customFormat="1">
      <c r="A15" s="185">
        <v>3</v>
      </c>
      <c r="B15" s="406" t="s">
        <v>2143</v>
      </c>
      <c r="C15" s="406" t="s">
        <v>2144</v>
      </c>
      <c r="D15" s="407" t="s">
        <v>2145</v>
      </c>
      <c r="E15" s="410">
        <v>50000</v>
      </c>
      <c r="F15" s="410">
        <v>50000</v>
      </c>
      <c r="G15" s="410">
        <v>50000</v>
      </c>
      <c r="H15" s="410">
        <v>50000</v>
      </c>
      <c r="I15" s="410" t="s">
        <v>1517</v>
      </c>
      <c r="J15" s="406" t="s">
        <v>2146</v>
      </c>
      <c r="K15" s="407" t="s">
        <v>561</v>
      </c>
      <c r="L15" s="710"/>
      <c r="M15" s="402"/>
    </row>
    <row r="16" spans="1:13" s="404" customFormat="1">
      <c r="A16" s="185"/>
      <c r="B16" s="406"/>
      <c r="C16" s="406"/>
      <c r="D16" s="407"/>
      <c r="E16" s="407"/>
      <c r="F16" s="407"/>
      <c r="G16" s="407"/>
      <c r="H16" s="407"/>
      <c r="I16" s="407" t="s">
        <v>2147</v>
      </c>
      <c r="J16" s="406" t="s">
        <v>2148</v>
      </c>
      <c r="K16" s="407"/>
      <c r="L16" s="710"/>
      <c r="M16" s="402"/>
    </row>
    <row r="17" spans="1:13" s="404" customFormat="1">
      <c r="A17" s="185">
        <v>4</v>
      </c>
      <c r="B17" s="406" t="s">
        <v>2149</v>
      </c>
      <c r="C17" s="406" t="s">
        <v>2944</v>
      </c>
      <c r="D17" s="407" t="s">
        <v>2386</v>
      </c>
      <c r="E17" s="410">
        <v>50000</v>
      </c>
      <c r="F17" s="410">
        <v>50000</v>
      </c>
      <c r="G17" s="410">
        <v>50000</v>
      </c>
      <c r="H17" s="410">
        <v>50000</v>
      </c>
      <c r="I17" s="410" t="s">
        <v>1517</v>
      </c>
      <c r="J17" s="406" t="s">
        <v>2150</v>
      </c>
      <c r="K17" s="407" t="s">
        <v>561</v>
      </c>
      <c r="L17" s="710"/>
      <c r="M17" s="402"/>
    </row>
    <row r="18" spans="1:13" s="404" customFormat="1">
      <c r="A18" s="185"/>
      <c r="B18" s="406" t="s">
        <v>2385</v>
      </c>
      <c r="C18" s="406" t="s">
        <v>2151</v>
      </c>
      <c r="D18" s="407"/>
      <c r="E18" s="407"/>
      <c r="F18" s="407"/>
      <c r="G18" s="407"/>
      <c r="H18" s="407"/>
      <c r="I18" s="407" t="s">
        <v>2152</v>
      </c>
      <c r="J18" s="406" t="s">
        <v>2153</v>
      </c>
      <c r="K18" s="407"/>
      <c r="L18" s="710"/>
      <c r="M18" s="402"/>
    </row>
    <row r="19" spans="1:13" s="404" customFormat="1">
      <c r="A19" s="185">
        <v>5</v>
      </c>
      <c r="B19" s="406" t="s">
        <v>2154</v>
      </c>
      <c r="C19" s="406" t="s">
        <v>2155</v>
      </c>
      <c r="D19" s="407" t="s">
        <v>2156</v>
      </c>
      <c r="E19" s="410">
        <v>20000</v>
      </c>
      <c r="F19" s="410">
        <v>20000</v>
      </c>
      <c r="G19" s="410">
        <v>20000</v>
      </c>
      <c r="H19" s="410">
        <v>20000</v>
      </c>
      <c r="I19" s="410" t="s">
        <v>1517</v>
      </c>
      <c r="J19" s="406" t="s">
        <v>2157</v>
      </c>
      <c r="K19" s="407" t="s">
        <v>561</v>
      </c>
      <c r="L19" s="710"/>
      <c r="M19" s="402"/>
    </row>
    <row r="20" spans="1:13" s="404" customFormat="1">
      <c r="A20" s="185"/>
      <c r="B20" s="422" t="s">
        <v>839</v>
      </c>
      <c r="C20" s="406"/>
      <c r="D20" s="416"/>
      <c r="E20" s="411"/>
      <c r="F20" s="411"/>
      <c r="G20" s="411"/>
      <c r="H20" s="411"/>
      <c r="I20" s="407" t="s">
        <v>2158</v>
      </c>
      <c r="J20" s="406" t="s">
        <v>2159</v>
      </c>
      <c r="K20" s="416"/>
      <c r="L20" s="710"/>
      <c r="M20" s="402"/>
    </row>
    <row r="21" spans="1:13" s="404" customFormat="1">
      <c r="A21" s="185">
        <v>6</v>
      </c>
      <c r="B21" s="425" t="s">
        <v>2375</v>
      </c>
      <c r="C21" s="496" t="s">
        <v>26</v>
      </c>
      <c r="D21" s="406" t="s">
        <v>427</v>
      </c>
      <c r="E21" s="498">
        <v>20000</v>
      </c>
      <c r="F21" s="498">
        <v>20000</v>
      </c>
      <c r="G21" s="498">
        <v>20000</v>
      </c>
      <c r="H21" s="498">
        <v>20000</v>
      </c>
      <c r="I21" s="406" t="s">
        <v>2376</v>
      </c>
      <c r="J21" s="406" t="s">
        <v>2378</v>
      </c>
      <c r="K21" s="425" t="s">
        <v>447</v>
      </c>
      <c r="L21" s="710"/>
      <c r="M21" s="402"/>
    </row>
    <row r="22" spans="1:13" s="404" customFormat="1">
      <c r="A22" s="185"/>
      <c r="B22" s="451"/>
      <c r="C22" s="496" t="s">
        <v>2379</v>
      </c>
      <c r="D22" s="406"/>
      <c r="E22" s="406"/>
      <c r="F22" s="406"/>
      <c r="G22" s="406"/>
      <c r="H22" s="406"/>
      <c r="I22" s="406" t="s">
        <v>2377</v>
      </c>
      <c r="J22" s="406" t="s">
        <v>255</v>
      </c>
      <c r="K22" s="425" t="s">
        <v>278</v>
      </c>
      <c r="L22" s="710"/>
      <c r="M22" s="402"/>
    </row>
    <row r="23" spans="1:13" s="404" customFormat="1">
      <c r="A23" s="185">
        <v>7</v>
      </c>
      <c r="B23" s="422" t="s">
        <v>2160</v>
      </c>
      <c r="C23" s="406" t="s">
        <v>2161</v>
      </c>
      <c r="D23" s="416" t="s">
        <v>2162</v>
      </c>
      <c r="E23" s="411">
        <v>10000</v>
      </c>
      <c r="F23" s="411">
        <v>10000</v>
      </c>
      <c r="G23" s="411">
        <v>10000</v>
      </c>
      <c r="H23" s="411">
        <v>10000</v>
      </c>
      <c r="I23" s="410" t="s">
        <v>1517</v>
      </c>
      <c r="J23" s="417" t="s">
        <v>2150</v>
      </c>
      <c r="K23" s="416" t="s">
        <v>561</v>
      </c>
      <c r="L23" s="710"/>
      <c r="M23" s="402"/>
    </row>
    <row r="24" spans="1:13" s="404" customFormat="1">
      <c r="A24" s="185"/>
      <c r="B24" s="422"/>
      <c r="C24" s="406"/>
      <c r="D24" s="417"/>
      <c r="E24" s="411"/>
      <c r="F24" s="411"/>
      <c r="G24" s="411"/>
      <c r="H24" s="411"/>
      <c r="I24" s="407" t="s">
        <v>2163</v>
      </c>
      <c r="J24" s="417" t="s">
        <v>2164</v>
      </c>
      <c r="K24" s="416"/>
      <c r="L24" s="710"/>
      <c r="M24" s="402"/>
    </row>
    <row r="25" spans="1:13" s="404" customFormat="1">
      <c r="A25" s="185">
        <v>8</v>
      </c>
      <c r="B25" s="406" t="s">
        <v>2165</v>
      </c>
      <c r="C25" s="406" t="s">
        <v>2166</v>
      </c>
      <c r="D25" s="407" t="s">
        <v>93</v>
      </c>
      <c r="E25" s="410">
        <v>20000</v>
      </c>
      <c r="F25" s="410">
        <v>20000</v>
      </c>
      <c r="G25" s="410">
        <v>20000</v>
      </c>
      <c r="H25" s="410">
        <v>20000</v>
      </c>
      <c r="I25" s="410" t="s">
        <v>1517</v>
      </c>
      <c r="J25" s="406" t="s">
        <v>2137</v>
      </c>
      <c r="K25" s="407" t="s">
        <v>561</v>
      </c>
      <c r="L25" s="710"/>
      <c r="M25" s="402"/>
    </row>
    <row r="26" spans="1:13" s="404" customFormat="1">
      <c r="A26" s="185"/>
      <c r="B26" s="406" t="s">
        <v>623</v>
      </c>
      <c r="C26" s="406"/>
      <c r="D26" s="407" t="s">
        <v>1080</v>
      </c>
      <c r="E26" s="407"/>
      <c r="F26" s="407"/>
      <c r="G26" s="407"/>
      <c r="H26" s="407"/>
      <c r="I26" s="407" t="s">
        <v>2167</v>
      </c>
      <c r="J26" s="406"/>
      <c r="K26" s="407"/>
      <c r="L26" s="710"/>
      <c r="M26" s="402"/>
    </row>
    <row r="27" spans="1:13">
      <c r="A27" s="201"/>
      <c r="B27" s="27"/>
      <c r="C27" s="27"/>
      <c r="D27" s="31"/>
      <c r="E27" s="31"/>
      <c r="F27" s="31"/>
      <c r="G27" s="31"/>
      <c r="H27" s="31"/>
      <c r="I27" s="31"/>
      <c r="J27" s="27"/>
      <c r="K27" s="31"/>
      <c r="M27" s="146"/>
    </row>
    <row r="28" spans="1:13">
      <c r="A28" s="51" t="s">
        <v>2133</v>
      </c>
      <c r="B28" s="51"/>
      <c r="C28" s="51"/>
      <c r="D28" s="51"/>
      <c r="E28" s="51"/>
      <c r="F28" s="51"/>
      <c r="G28" s="51"/>
      <c r="H28" s="51"/>
      <c r="I28" s="51"/>
      <c r="J28" s="743" t="s">
        <v>539</v>
      </c>
      <c r="K28" s="744"/>
      <c r="M28" s="146"/>
    </row>
    <row r="29" spans="1:13">
      <c r="A29" s="51" t="s">
        <v>11</v>
      </c>
      <c r="B29" s="155" t="s">
        <v>1320</v>
      </c>
      <c r="C29" s="51"/>
      <c r="D29" s="51"/>
      <c r="E29" s="51"/>
      <c r="F29" s="51"/>
      <c r="G29" s="51"/>
      <c r="H29" s="51"/>
      <c r="I29" s="51"/>
      <c r="J29" s="51"/>
      <c r="K29" s="51"/>
      <c r="M29" s="146"/>
    </row>
    <row r="30" spans="1:13">
      <c r="A30" s="53"/>
      <c r="B30" s="53"/>
      <c r="C30" s="53"/>
      <c r="D30" s="192" t="s">
        <v>14</v>
      </c>
      <c r="E30" s="740" t="s">
        <v>15</v>
      </c>
      <c r="F30" s="741"/>
      <c r="G30" s="741"/>
      <c r="H30" s="742"/>
      <c r="I30" s="192" t="s">
        <v>17</v>
      </c>
      <c r="J30" s="192" t="s">
        <v>19</v>
      </c>
      <c r="K30" s="55" t="s">
        <v>21</v>
      </c>
      <c r="M30" s="146"/>
    </row>
    <row r="31" spans="1:13">
      <c r="A31" s="56" t="s">
        <v>12</v>
      </c>
      <c r="B31" s="56" t="s">
        <v>5</v>
      </c>
      <c r="C31" s="56" t="s">
        <v>13</v>
      </c>
      <c r="D31" s="57" t="s">
        <v>22</v>
      </c>
      <c r="E31" s="192">
        <v>2561</v>
      </c>
      <c r="F31" s="192">
        <v>2562</v>
      </c>
      <c r="G31" s="192">
        <v>2563</v>
      </c>
      <c r="H31" s="192">
        <v>2564</v>
      </c>
      <c r="I31" s="56" t="s">
        <v>18</v>
      </c>
      <c r="J31" s="56" t="s">
        <v>20</v>
      </c>
      <c r="K31" s="57" t="s">
        <v>42</v>
      </c>
      <c r="M31" s="146"/>
    </row>
    <row r="32" spans="1:13">
      <c r="A32" s="58"/>
      <c r="B32" s="58"/>
      <c r="C32" s="58"/>
      <c r="D32" s="58" t="s">
        <v>23</v>
      </c>
      <c r="E32" s="58" t="s">
        <v>16</v>
      </c>
      <c r="F32" s="58" t="s">
        <v>16</v>
      </c>
      <c r="G32" s="58" t="s">
        <v>16</v>
      </c>
      <c r="H32" s="58" t="s">
        <v>16</v>
      </c>
      <c r="I32" s="58"/>
      <c r="J32" s="58"/>
      <c r="K32" s="58" t="s">
        <v>43</v>
      </c>
      <c r="M32" s="146"/>
    </row>
    <row r="33" spans="1:14" s="404" customFormat="1">
      <c r="A33" s="419">
        <v>9</v>
      </c>
      <c r="B33" s="399" t="s">
        <v>2168</v>
      </c>
      <c r="C33" s="399" t="s">
        <v>2169</v>
      </c>
      <c r="D33" s="400" t="s">
        <v>2170</v>
      </c>
      <c r="E33" s="420">
        <v>10000</v>
      </c>
      <c r="F33" s="420"/>
      <c r="G33" s="420"/>
      <c r="H33" s="420"/>
      <c r="I33" s="420" t="s">
        <v>1517</v>
      </c>
      <c r="J33" s="399" t="s">
        <v>2141</v>
      </c>
      <c r="K33" s="400" t="s">
        <v>561</v>
      </c>
      <c r="L33" s="710"/>
      <c r="M33" s="402"/>
      <c r="N33" s="403"/>
    </row>
    <row r="34" spans="1:14" s="404" customFormat="1">
      <c r="A34" s="185"/>
      <c r="B34" s="406" t="s">
        <v>2171</v>
      </c>
      <c r="C34" s="406" t="s">
        <v>2172</v>
      </c>
      <c r="D34" s="407"/>
      <c r="E34" s="407"/>
      <c r="F34" s="407"/>
      <c r="G34" s="407"/>
      <c r="H34" s="407"/>
      <c r="I34" s="407" t="s">
        <v>2167</v>
      </c>
      <c r="J34" s="406"/>
      <c r="K34" s="407"/>
      <c r="L34" s="710"/>
      <c r="M34" s="403"/>
    </row>
    <row r="35" spans="1:14" s="404" customFormat="1">
      <c r="A35" s="185">
        <v>10</v>
      </c>
      <c r="B35" s="406" t="s">
        <v>2173</v>
      </c>
      <c r="C35" s="406" t="s">
        <v>2174</v>
      </c>
      <c r="D35" s="407" t="s">
        <v>2175</v>
      </c>
      <c r="E35" s="410">
        <v>20000</v>
      </c>
      <c r="F35" s="410">
        <v>20000</v>
      </c>
      <c r="G35" s="410">
        <v>20000</v>
      </c>
      <c r="H35" s="410">
        <v>20000</v>
      </c>
      <c r="I35" s="410" t="s">
        <v>1517</v>
      </c>
      <c r="J35" s="406" t="s">
        <v>2146</v>
      </c>
      <c r="K35" s="407" t="s">
        <v>561</v>
      </c>
      <c r="L35" s="710"/>
    </row>
    <row r="36" spans="1:14" s="404" customFormat="1">
      <c r="A36" s="185"/>
      <c r="B36" s="406" t="s">
        <v>2387</v>
      </c>
      <c r="C36" s="406"/>
      <c r="D36" s="407"/>
      <c r="E36" s="407"/>
      <c r="F36" s="407"/>
      <c r="G36" s="407"/>
      <c r="H36" s="407"/>
      <c r="I36" s="407" t="s">
        <v>2176</v>
      </c>
      <c r="J36" s="406" t="s">
        <v>2148</v>
      </c>
      <c r="K36" s="407"/>
      <c r="L36" s="710"/>
    </row>
    <row r="37" spans="1:14" s="404" customFormat="1">
      <c r="A37" s="185">
        <v>11</v>
      </c>
      <c r="B37" s="406" t="s">
        <v>2177</v>
      </c>
      <c r="C37" s="406" t="s">
        <v>2178</v>
      </c>
      <c r="D37" s="407" t="s">
        <v>2179</v>
      </c>
      <c r="E37" s="410">
        <v>50000</v>
      </c>
      <c r="F37" s="410">
        <v>50000</v>
      </c>
      <c r="G37" s="410">
        <v>50000</v>
      </c>
      <c r="H37" s="410">
        <v>50000</v>
      </c>
      <c r="I37" s="410" t="s">
        <v>1517</v>
      </c>
      <c r="J37" s="406" t="s">
        <v>2150</v>
      </c>
      <c r="K37" s="407" t="s">
        <v>561</v>
      </c>
      <c r="L37" s="710"/>
    </row>
    <row r="38" spans="1:14" s="404" customFormat="1">
      <c r="A38" s="185"/>
      <c r="B38" s="406" t="s">
        <v>2180</v>
      </c>
      <c r="C38" s="406" t="s">
        <v>2181</v>
      </c>
      <c r="D38" s="407"/>
      <c r="E38" s="407"/>
      <c r="F38" s="407"/>
      <c r="G38" s="407"/>
      <c r="H38" s="407"/>
      <c r="I38" s="407" t="s">
        <v>2182</v>
      </c>
      <c r="J38" s="406" t="s">
        <v>2153</v>
      </c>
      <c r="K38" s="407"/>
      <c r="L38" s="710"/>
    </row>
    <row r="39" spans="1:14" s="404" customFormat="1">
      <c r="A39" s="185">
        <v>12</v>
      </c>
      <c r="B39" s="406" t="s">
        <v>2183</v>
      </c>
      <c r="C39" s="406" t="s">
        <v>2184</v>
      </c>
      <c r="D39" s="407" t="s">
        <v>2179</v>
      </c>
      <c r="E39" s="410">
        <v>20000</v>
      </c>
      <c r="F39" s="410">
        <v>20000</v>
      </c>
      <c r="G39" s="410">
        <v>20000</v>
      </c>
      <c r="H39" s="410">
        <v>20000</v>
      </c>
      <c r="I39" s="410" t="s">
        <v>1517</v>
      </c>
      <c r="J39" s="406" t="s">
        <v>2150</v>
      </c>
      <c r="K39" s="407" t="s">
        <v>561</v>
      </c>
      <c r="L39" s="710"/>
    </row>
    <row r="40" spans="1:14" s="404" customFormat="1">
      <c r="A40" s="185"/>
      <c r="B40" s="422" t="s">
        <v>2185</v>
      </c>
      <c r="C40" s="406"/>
      <c r="D40" s="416"/>
      <c r="E40" s="411" t="s">
        <v>2186</v>
      </c>
      <c r="F40" s="411"/>
      <c r="G40" s="411"/>
      <c r="H40" s="411"/>
      <c r="I40" s="407" t="s">
        <v>2187</v>
      </c>
      <c r="J40" s="406" t="s">
        <v>2153</v>
      </c>
      <c r="K40" s="416"/>
      <c r="L40" s="710"/>
    </row>
    <row r="41" spans="1:14" s="404" customFormat="1">
      <c r="A41" s="185">
        <v>13</v>
      </c>
      <c r="B41" s="406" t="s">
        <v>2188</v>
      </c>
      <c r="C41" s="406" t="s">
        <v>2189</v>
      </c>
      <c r="D41" s="407" t="s">
        <v>2190</v>
      </c>
      <c r="E41" s="410">
        <v>30000</v>
      </c>
      <c r="F41" s="410">
        <v>30000</v>
      </c>
      <c r="G41" s="410">
        <v>30000</v>
      </c>
      <c r="H41" s="410">
        <v>30000</v>
      </c>
      <c r="I41" s="410" t="s">
        <v>1517</v>
      </c>
      <c r="J41" s="406" t="s">
        <v>2191</v>
      </c>
      <c r="K41" s="407" t="s">
        <v>561</v>
      </c>
      <c r="L41" s="710"/>
    </row>
    <row r="42" spans="1:14" s="404" customFormat="1">
      <c r="A42" s="185"/>
      <c r="B42" s="422" t="s">
        <v>2192</v>
      </c>
      <c r="C42" s="406" t="s">
        <v>2181</v>
      </c>
      <c r="D42" s="417"/>
      <c r="E42" s="411"/>
      <c r="F42" s="411"/>
      <c r="G42" s="411"/>
      <c r="H42" s="411"/>
      <c r="I42" s="407" t="s">
        <v>2193</v>
      </c>
      <c r="J42" s="417"/>
      <c r="K42" s="416"/>
      <c r="L42" s="710"/>
    </row>
    <row r="43" spans="1:14" s="404" customFormat="1">
      <c r="A43" s="185">
        <v>14</v>
      </c>
      <c r="B43" s="422" t="s">
        <v>2194</v>
      </c>
      <c r="C43" s="406" t="s">
        <v>2195</v>
      </c>
      <c r="D43" s="711" t="s">
        <v>2388</v>
      </c>
      <c r="E43" s="411">
        <v>30000</v>
      </c>
      <c r="F43" s="411">
        <v>30000</v>
      </c>
      <c r="G43" s="411">
        <v>30000</v>
      </c>
      <c r="H43" s="411">
        <v>30000</v>
      </c>
      <c r="I43" s="410" t="s">
        <v>1517</v>
      </c>
      <c r="J43" s="417" t="s">
        <v>2196</v>
      </c>
      <c r="K43" s="416" t="s">
        <v>561</v>
      </c>
      <c r="L43" s="710"/>
    </row>
    <row r="44" spans="1:14" s="404" customFormat="1">
      <c r="A44" s="185"/>
      <c r="B44" s="422"/>
      <c r="C44" s="406"/>
      <c r="D44" s="416"/>
      <c r="E44" s="411"/>
      <c r="F44" s="411"/>
      <c r="G44" s="411"/>
      <c r="H44" s="411"/>
      <c r="I44" s="407" t="s">
        <v>2197</v>
      </c>
      <c r="J44" s="417" t="s">
        <v>2198</v>
      </c>
      <c r="K44" s="416"/>
      <c r="L44" s="710"/>
    </row>
    <row r="45" spans="1:14" s="404" customFormat="1">
      <c r="A45" s="185">
        <v>15</v>
      </c>
      <c r="B45" s="422" t="s">
        <v>2199</v>
      </c>
      <c r="C45" s="406" t="s">
        <v>2200</v>
      </c>
      <c r="D45" s="416" t="s">
        <v>1397</v>
      </c>
      <c r="E45" s="411">
        <v>30000</v>
      </c>
      <c r="F45" s="411">
        <v>30000</v>
      </c>
      <c r="G45" s="411">
        <v>30000</v>
      </c>
      <c r="H45" s="411">
        <v>30000</v>
      </c>
      <c r="I45" s="411" t="s">
        <v>1517</v>
      </c>
      <c r="J45" s="417" t="s">
        <v>2201</v>
      </c>
      <c r="K45" s="416" t="s">
        <v>561</v>
      </c>
      <c r="L45" s="710"/>
    </row>
    <row r="46" spans="1:14" s="404" customFormat="1">
      <c r="A46" s="185"/>
      <c r="B46" s="422" t="s">
        <v>2202</v>
      </c>
      <c r="C46" s="406" t="s">
        <v>2203</v>
      </c>
      <c r="D46" s="417"/>
      <c r="E46" s="411"/>
      <c r="F46" s="411"/>
      <c r="G46" s="411"/>
      <c r="H46" s="411"/>
      <c r="I46" s="411" t="s">
        <v>1708</v>
      </c>
      <c r="J46" s="417" t="s">
        <v>2203</v>
      </c>
      <c r="K46" s="416"/>
      <c r="L46" s="710"/>
    </row>
    <row r="47" spans="1:14" s="404" customFormat="1">
      <c r="A47" s="185">
        <v>16</v>
      </c>
      <c r="B47" s="406" t="s">
        <v>2204</v>
      </c>
      <c r="C47" s="406" t="s">
        <v>2200</v>
      </c>
      <c r="D47" s="407" t="s">
        <v>1397</v>
      </c>
      <c r="E47" s="410">
        <v>30000</v>
      </c>
      <c r="F47" s="410">
        <v>30000</v>
      </c>
      <c r="G47" s="410">
        <v>30000</v>
      </c>
      <c r="H47" s="410">
        <v>30000</v>
      </c>
      <c r="I47" s="410" t="s">
        <v>1517</v>
      </c>
      <c r="J47" s="406" t="s">
        <v>2205</v>
      </c>
      <c r="K47" s="407" t="s">
        <v>561</v>
      </c>
      <c r="L47" s="710"/>
    </row>
    <row r="48" spans="1:14" s="404" customFormat="1">
      <c r="A48" s="185"/>
      <c r="B48" s="406" t="s">
        <v>93</v>
      </c>
      <c r="C48" s="406" t="s">
        <v>2206</v>
      </c>
      <c r="D48" s="407"/>
      <c r="E48" s="407"/>
      <c r="F48" s="407"/>
      <c r="G48" s="407"/>
      <c r="H48" s="407"/>
      <c r="I48" s="407" t="s">
        <v>1708</v>
      </c>
      <c r="J48" s="406" t="s">
        <v>2207</v>
      </c>
      <c r="K48" s="407"/>
      <c r="L48" s="710"/>
    </row>
    <row r="49" spans="1:12" s="404" customFormat="1">
      <c r="A49" s="185">
        <v>17</v>
      </c>
      <c r="B49" s="406" t="s">
        <v>2208</v>
      </c>
      <c r="C49" s="406" t="s">
        <v>2209</v>
      </c>
      <c r="D49" s="407" t="s">
        <v>285</v>
      </c>
      <c r="E49" s="410">
        <v>50000</v>
      </c>
      <c r="F49" s="410">
        <v>50000</v>
      </c>
      <c r="G49" s="410">
        <v>50000</v>
      </c>
      <c r="H49" s="410">
        <v>50000</v>
      </c>
      <c r="I49" s="410" t="s">
        <v>1517</v>
      </c>
      <c r="J49" s="406" t="s">
        <v>2210</v>
      </c>
      <c r="K49" s="407" t="s">
        <v>561</v>
      </c>
      <c r="L49" s="710"/>
    </row>
    <row r="50" spans="1:12" s="404" customFormat="1">
      <c r="A50" s="185"/>
      <c r="B50" s="406"/>
      <c r="C50" s="406" t="s">
        <v>2211</v>
      </c>
      <c r="D50" s="407"/>
      <c r="E50" s="407"/>
      <c r="F50" s="407"/>
      <c r="G50" s="407"/>
      <c r="H50" s="407"/>
      <c r="I50" s="407" t="s">
        <v>1708</v>
      </c>
      <c r="J50" s="406" t="s">
        <v>2212</v>
      </c>
      <c r="K50" s="407"/>
      <c r="L50" s="710"/>
    </row>
    <row r="51" spans="1:12" s="404" customFormat="1">
      <c r="A51" s="185">
        <v>18</v>
      </c>
      <c r="B51" s="406" t="s">
        <v>2258</v>
      </c>
      <c r="C51" s="406" t="s">
        <v>2259</v>
      </c>
      <c r="D51" s="407" t="s">
        <v>1490</v>
      </c>
      <c r="E51" s="410">
        <v>10000</v>
      </c>
      <c r="F51" s="411">
        <v>10000</v>
      </c>
      <c r="G51" s="411">
        <v>10000</v>
      </c>
      <c r="H51" s="411">
        <v>10000</v>
      </c>
      <c r="I51" s="411" t="s">
        <v>1517</v>
      </c>
      <c r="J51" s="406" t="s">
        <v>2260</v>
      </c>
      <c r="K51" s="407" t="s">
        <v>561</v>
      </c>
      <c r="L51" s="710"/>
    </row>
    <row r="52" spans="1:12" s="404" customFormat="1">
      <c r="A52" s="185"/>
      <c r="B52" s="406" t="s">
        <v>2261</v>
      </c>
      <c r="C52" s="406" t="s">
        <v>2262</v>
      </c>
      <c r="D52" s="406"/>
      <c r="E52" s="410"/>
      <c r="F52" s="411"/>
      <c r="G52" s="411"/>
      <c r="H52" s="411"/>
      <c r="I52" s="411" t="s">
        <v>2263</v>
      </c>
      <c r="J52" s="406"/>
      <c r="K52" s="406"/>
      <c r="L52" s="710"/>
    </row>
    <row r="53" spans="1:12" s="404" customFormat="1">
      <c r="A53" s="185">
        <v>19</v>
      </c>
      <c r="B53" s="92" t="s">
        <v>265</v>
      </c>
      <c r="C53" s="496" t="s">
        <v>44</v>
      </c>
      <c r="D53" s="657" t="s">
        <v>291</v>
      </c>
      <c r="E53" s="498">
        <v>25000</v>
      </c>
      <c r="F53" s="498">
        <v>25000</v>
      </c>
      <c r="G53" s="498">
        <v>25000</v>
      </c>
      <c r="H53" s="498">
        <v>25000</v>
      </c>
      <c r="I53" s="422" t="s">
        <v>338</v>
      </c>
      <c r="J53" s="92" t="s">
        <v>266</v>
      </c>
      <c r="K53" s="422" t="s">
        <v>277</v>
      </c>
      <c r="L53" s="710"/>
    </row>
    <row r="54" spans="1:12" s="404" customFormat="1">
      <c r="A54" s="412"/>
      <c r="B54" s="491" t="s">
        <v>2368</v>
      </c>
      <c r="C54" s="525" t="s">
        <v>2369</v>
      </c>
      <c r="D54" s="658"/>
      <c r="E54" s="658"/>
      <c r="F54" s="658"/>
      <c r="G54" s="658"/>
      <c r="H54" s="658"/>
      <c r="I54" s="690" t="s">
        <v>262</v>
      </c>
      <c r="J54" s="48" t="s">
        <v>256</v>
      </c>
      <c r="K54" s="690" t="s">
        <v>278</v>
      </c>
      <c r="L54" s="710"/>
    </row>
    <row r="55" spans="1:12">
      <c r="A55" s="51" t="s">
        <v>2135</v>
      </c>
      <c r="B55" s="51"/>
      <c r="C55" s="51"/>
      <c r="D55" s="51"/>
      <c r="E55" s="51"/>
      <c r="F55" s="51"/>
      <c r="G55" s="51"/>
      <c r="H55" s="51"/>
      <c r="I55" s="51"/>
      <c r="J55" s="743" t="s">
        <v>539</v>
      </c>
      <c r="K55" s="744"/>
    </row>
    <row r="56" spans="1:12">
      <c r="A56" s="51" t="s">
        <v>11</v>
      </c>
      <c r="B56" s="155" t="s">
        <v>667</v>
      </c>
      <c r="C56" s="51"/>
      <c r="D56" s="51"/>
      <c r="E56" s="51"/>
      <c r="F56" s="51"/>
      <c r="G56" s="51"/>
      <c r="H56" s="51"/>
      <c r="I56" s="51"/>
      <c r="J56" s="51"/>
      <c r="K56" s="51"/>
    </row>
    <row r="57" spans="1:12">
      <c r="A57" s="53"/>
      <c r="B57" s="53"/>
      <c r="C57" s="53"/>
      <c r="D57" s="192" t="s">
        <v>14</v>
      </c>
      <c r="E57" s="740" t="s">
        <v>15</v>
      </c>
      <c r="F57" s="741"/>
      <c r="G57" s="741"/>
      <c r="H57" s="742"/>
      <c r="I57" s="192" t="s">
        <v>17</v>
      </c>
      <c r="J57" s="192" t="s">
        <v>19</v>
      </c>
      <c r="K57" s="55" t="s">
        <v>21</v>
      </c>
    </row>
    <row r="58" spans="1:12">
      <c r="A58" s="56" t="s">
        <v>12</v>
      </c>
      <c r="B58" s="56" t="s">
        <v>5</v>
      </c>
      <c r="C58" s="56" t="s">
        <v>13</v>
      </c>
      <c r="D58" s="57" t="s">
        <v>22</v>
      </c>
      <c r="E58" s="192">
        <v>2561</v>
      </c>
      <c r="F58" s="192">
        <v>2562</v>
      </c>
      <c r="G58" s="192">
        <v>2563</v>
      </c>
      <c r="H58" s="192">
        <v>2564</v>
      </c>
      <c r="I58" s="56" t="s">
        <v>18</v>
      </c>
      <c r="J58" s="56" t="s">
        <v>20</v>
      </c>
      <c r="K58" s="57" t="s">
        <v>42</v>
      </c>
    </row>
    <row r="59" spans="1:12">
      <c r="A59" s="58"/>
      <c r="B59" s="58"/>
      <c r="C59" s="58"/>
      <c r="D59" s="58" t="s">
        <v>23</v>
      </c>
      <c r="E59" s="58" t="s">
        <v>16</v>
      </c>
      <c r="F59" s="58" t="s">
        <v>16</v>
      </c>
      <c r="G59" s="58" t="s">
        <v>16</v>
      </c>
      <c r="H59" s="58" t="s">
        <v>16</v>
      </c>
      <c r="I59" s="58"/>
      <c r="J59" s="58"/>
      <c r="K59" s="58" t="s">
        <v>43</v>
      </c>
    </row>
    <row r="60" spans="1:12" s="404" customFormat="1">
      <c r="A60" s="419">
        <v>20</v>
      </c>
      <c r="B60" s="399" t="s">
        <v>2213</v>
      </c>
      <c r="C60" s="399" t="s">
        <v>2209</v>
      </c>
      <c r="D60" s="400" t="s">
        <v>285</v>
      </c>
      <c r="E60" s="420">
        <v>10000</v>
      </c>
      <c r="F60" s="420">
        <v>10000</v>
      </c>
      <c r="G60" s="420">
        <v>10000</v>
      </c>
      <c r="H60" s="420">
        <v>10000</v>
      </c>
      <c r="I60" s="420" t="s">
        <v>1517</v>
      </c>
      <c r="J60" s="399" t="s">
        <v>2210</v>
      </c>
      <c r="K60" s="400" t="s">
        <v>561</v>
      </c>
      <c r="L60" s="710"/>
    </row>
    <row r="61" spans="1:12" s="404" customFormat="1">
      <c r="A61" s="185"/>
      <c r="B61" s="406" t="s">
        <v>2214</v>
      </c>
      <c r="C61" s="406" t="s">
        <v>2215</v>
      </c>
      <c r="D61" s="407"/>
      <c r="E61" s="407"/>
      <c r="F61" s="407"/>
      <c r="G61" s="407"/>
      <c r="H61" s="407"/>
      <c r="I61" s="407" t="s">
        <v>1708</v>
      </c>
      <c r="J61" s="406" t="s">
        <v>2212</v>
      </c>
      <c r="K61" s="407"/>
      <c r="L61" s="710"/>
    </row>
    <row r="62" spans="1:12" s="404" customFormat="1">
      <c r="A62" s="185"/>
      <c r="B62" s="406" t="s">
        <v>2216</v>
      </c>
      <c r="C62" s="406"/>
      <c r="D62" s="407"/>
      <c r="E62" s="410"/>
      <c r="F62" s="410"/>
      <c r="G62" s="410"/>
      <c r="H62" s="411"/>
      <c r="I62" s="410"/>
      <c r="J62" s="406"/>
      <c r="K62" s="406"/>
      <c r="L62" s="710"/>
    </row>
    <row r="63" spans="1:12" s="404" customFormat="1">
      <c r="A63" s="185">
        <v>21</v>
      </c>
      <c r="B63" s="406" t="s">
        <v>2217</v>
      </c>
      <c r="C63" s="406" t="s">
        <v>2218</v>
      </c>
      <c r="D63" s="407" t="s">
        <v>2219</v>
      </c>
      <c r="E63" s="410">
        <v>20000</v>
      </c>
      <c r="F63" s="410">
        <v>20000</v>
      </c>
      <c r="G63" s="410">
        <v>20000</v>
      </c>
      <c r="H63" s="410">
        <v>20000</v>
      </c>
      <c r="I63" s="410" t="s">
        <v>1517</v>
      </c>
      <c r="J63" s="406" t="s">
        <v>2220</v>
      </c>
      <c r="K63" s="407" t="s">
        <v>561</v>
      </c>
      <c r="L63" s="710"/>
    </row>
    <row r="64" spans="1:12" s="404" customFormat="1">
      <c r="A64" s="185"/>
      <c r="B64" s="406" t="s">
        <v>2221</v>
      </c>
      <c r="C64" s="406"/>
      <c r="D64" s="407"/>
      <c r="E64" s="407"/>
      <c r="F64" s="407"/>
      <c r="G64" s="407"/>
      <c r="H64" s="407"/>
      <c r="I64" s="407" t="s">
        <v>2222</v>
      </c>
      <c r="J64" s="406" t="s">
        <v>2223</v>
      </c>
      <c r="K64" s="407"/>
      <c r="L64" s="710"/>
    </row>
    <row r="65" spans="1:12">
      <c r="A65" s="160"/>
      <c r="B65" s="26"/>
      <c r="C65" s="26"/>
      <c r="D65" s="86"/>
      <c r="E65" s="161"/>
      <c r="F65" s="161"/>
      <c r="G65" s="161"/>
      <c r="H65" s="161"/>
      <c r="I65" s="161"/>
      <c r="J65" s="26"/>
      <c r="K65" s="86"/>
    </row>
    <row r="66" spans="1:12" s="404" customFormat="1">
      <c r="A66" s="185">
        <v>22</v>
      </c>
      <c r="B66" s="406" t="s">
        <v>2224</v>
      </c>
      <c r="C66" s="406" t="s">
        <v>2225</v>
      </c>
      <c r="D66" s="407" t="s">
        <v>872</v>
      </c>
      <c r="E66" s="410">
        <v>100000</v>
      </c>
      <c r="F66" s="410">
        <v>100000</v>
      </c>
      <c r="G66" s="410">
        <v>100000</v>
      </c>
      <c r="H66" s="410">
        <v>100000</v>
      </c>
      <c r="I66" s="410" t="s">
        <v>1517</v>
      </c>
      <c r="J66" s="406" t="s">
        <v>2226</v>
      </c>
      <c r="K66" s="407" t="s">
        <v>543</v>
      </c>
      <c r="L66" s="710"/>
    </row>
    <row r="67" spans="1:12" s="404" customFormat="1">
      <c r="A67" s="185"/>
      <c r="B67" s="406"/>
      <c r="C67" s="406"/>
      <c r="D67" s="407"/>
      <c r="E67" s="407"/>
      <c r="F67" s="407"/>
      <c r="G67" s="407"/>
      <c r="H67" s="407"/>
      <c r="I67" s="407" t="s">
        <v>2227</v>
      </c>
      <c r="J67" s="406" t="s">
        <v>2228</v>
      </c>
      <c r="K67" s="407"/>
      <c r="L67" s="710"/>
    </row>
    <row r="68" spans="1:12" s="404" customFormat="1">
      <c r="A68" s="185">
        <v>23</v>
      </c>
      <c r="B68" s="406" t="s">
        <v>2229</v>
      </c>
      <c r="C68" s="406" t="s">
        <v>2230</v>
      </c>
      <c r="D68" s="407" t="s">
        <v>872</v>
      </c>
      <c r="E68" s="712">
        <v>100000</v>
      </c>
      <c r="F68" s="712">
        <v>100000</v>
      </c>
      <c r="G68" s="712">
        <v>100000</v>
      </c>
      <c r="H68" s="712">
        <v>100000</v>
      </c>
      <c r="I68" s="410" t="s">
        <v>1517</v>
      </c>
      <c r="J68" s="406" t="s">
        <v>2231</v>
      </c>
      <c r="K68" s="407" t="s">
        <v>561</v>
      </c>
      <c r="L68" s="710"/>
    </row>
    <row r="69" spans="1:12" s="404" customFormat="1">
      <c r="A69" s="185"/>
      <c r="B69" s="406" t="s">
        <v>1145</v>
      </c>
      <c r="C69" s="406"/>
      <c r="D69" s="406"/>
      <c r="E69" s="410"/>
      <c r="F69" s="411"/>
      <c r="G69" s="411"/>
      <c r="H69" s="411"/>
      <c r="I69" s="407" t="s">
        <v>2003</v>
      </c>
      <c r="J69" s="406" t="s">
        <v>2232</v>
      </c>
      <c r="K69" s="407"/>
      <c r="L69" s="710"/>
    </row>
    <row r="70" spans="1:12" s="404" customFormat="1">
      <c r="A70" s="185">
        <v>24</v>
      </c>
      <c r="B70" s="406" t="s">
        <v>2233</v>
      </c>
      <c r="C70" s="406" t="s">
        <v>2234</v>
      </c>
      <c r="D70" s="407" t="s">
        <v>1397</v>
      </c>
      <c r="E70" s="407">
        <v>30000</v>
      </c>
      <c r="F70" s="407">
        <v>30000</v>
      </c>
      <c r="G70" s="407">
        <v>30000</v>
      </c>
      <c r="H70" s="407">
        <v>30000</v>
      </c>
      <c r="I70" s="410" t="s">
        <v>1517</v>
      </c>
      <c r="J70" s="406" t="s">
        <v>2235</v>
      </c>
      <c r="K70" s="407" t="s">
        <v>561</v>
      </c>
      <c r="L70" s="710"/>
    </row>
    <row r="71" spans="1:12" s="404" customFormat="1">
      <c r="A71" s="185"/>
      <c r="B71" s="406" t="s">
        <v>2236</v>
      </c>
      <c r="C71" s="406" t="s">
        <v>2237</v>
      </c>
      <c r="D71" s="407"/>
      <c r="E71" s="410"/>
      <c r="F71" s="411"/>
      <c r="G71" s="411"/>
      <c r="H71" s="411"/>
      <c r="I71" s="407" t="s">
        <v>2238</v>
      </c>
      <c r="J71" s="406"/>
      <c r="K71" s="406"/>
      <c r="L71" s="710"/>
    </row>
    <row r="72" spans="1:12" s="404" customFormat="1">
      <c r="A72" s="185">
        <v>25</v>
      </c>
      <c r="B72" s="422" t="s">
        <v>2239</v>
      </c>
      <c r="C72" s="406" t="s">
        <v>2234</v>
      </c>
      <c r="D72" s="416" t="s">
        <v>2240</v>
      </c>
      <c r="E72" s="411">
        <v>10000</v>
      </c>
      <c r="F72" s="411">
        <v>10000</v>
      </c>
      <c r="G72" s="411">
        <v>10000</v>
      </c>
      <c r="H72" s="411">
        <v>10000</v>
      </c>
      <c r="I72" s="410" t="s">
        <v>1517</v>
      </c>
      <c r="J72" s="406" t="s">
        <v>2235</v>
      </c>
      <c r="K72" s="416" t="s">
        <v>561</v>
      </c>
      <c r="L72" s="710"/>
    </row>
    <row r="73" spans="1:12" s="404" customFormat="1">
      <c r="A73" s="185"/>
      <c r="B73" s="422" t="s">
        <v>2241</v>
      </c>
      <c r="C73" s="406" t="s">
        <v>2242</v>
      </c>
      <c r="D73" s="407"/>
      <c r="E73" s="410"/>
      <c r="F73" s="411"/>
      <c r="G73" s="411"/>
      <c r="H73" s="411"/>
      <c r="I73" s="407" t="s">
        <v>2243</v>
      </c>
      <c r="J73" s="406"/>
      <c r="K73" s="406"/>
      <c r="L73" s="710"/>
    </row>
    <row r="74" spans="1:12" s="404" customFormat="1">
      <c r="A74" s="185">
        <v>26</v>
      </c>
      <c r="B74" s="422" t="s">
        <v>2244</v>
      </c>
      <c r="C74" s="406" t="s">
        <v>2245</v>
      </c>
      <c r="D74" s="416" t="s">
        <v>1397</v>
      </c>
      <c r="E74" s="407">
        <v>30000</v>
      </c>
      <c r="F74" s="407">
        <v>30000</v>
      </c>
      <c r="G74" s="407">
        <v>30000</v>
      </c>
      <c r="H74" s="407">
        <v>30000</v>
      </c>
      <c r="I74" s="410" t="s">
        <v>1517</v>
      </c>
      <c r="J74" s="417" t="s">
        <v>2246</v>
      </c>
      <c r="K74" s="416" t="s">
        <v>561</v>
      </c>
      <c r="L74" s="710"/>
    </row>
    <row r="75" spans="1:12" s="404" customFormat="1">
      <c r="A75" s="185"/>
      <c r="B75" s="422" t="s">
        <v>2247</v>
      </c>
      <c r="C75" s="406" t="s">
        <v>2248</v>
      </c>
      <c r="D75" s="417"/>
      <c r="E75" s="407"/>
      <c r="F75" s="411"/>
      <c r="G75" s="411"/>
      <c r="H75" s="411"/>
      <c r="I75" s="407" t="s">
        <v>2249</v>
      </c>
      <c r="J75" s="417" t="s">
        <v>2250</v>
      </c>
      <c r="K75" s="416"/>
      <c r="L75" s="710"/>
    </row>
    <row r="76" spans="1:12" s="404" customFormat="1">
      <c r="A76" s="185">
        <v>27</v>
      </c>
      <c r="B76" s="422" t="s">
        <v>2251</v>
      </c>
      <c r="C76" s="406" t="s">
        <v>2252</v>
      </c>
      <c r="D76" s="416" t="s">
        <v>1215</v>
      </c>
      <c r="E76" s="407"/>
      <c r="F76" s="407">
        <v>30000</v>
      </c>
      <c r="G76" s="407"/>
      <c r="H76" s="411"/>
      <c r="I76" s="410" t="s">
        <v>1517</v>
      </c>
      <c r="J76" s="417" t="s">
        <v>2253</v>
      </c>
      <c r="K76" s="416" t="s">
        <v>561</v>
      </c>
      <c r="L76" s="710"/>
    </row>
    <row r="77" spans="1:12" s="404" customFormat="1">
      <c r="A77" s="185"/>
      <c r="B77" s="422" t="s">
        <v>2254</v>
      </c>
      <c r="C77" s="406" t="s">
        <v>822</v>
      </c>
      <c r="D77" s="417"/>
      <c r="E77" s="407"/>
      <c r="F77" s="411"/>
      <c r="G77" s="411"/>
      <c r="H77" s="411"/>
      <c r="I77" s="407" t="s">
        <v>2255</v>
      </c>
      <c r="J77" s="417" t="s">
        <v>2256</v>
      </c>
      <c r="K77" s="416"/>
      <c r="L77" s="710"/>
    </row>
    <row r="78" spans="1:12" s="404" customFormat="1">
      <c r="A78" s="185"/>
      <c r="B78" s="422" t="s">
        <v>1275</v>
      </c>
      <c r="C78" s="406"/>
      <c r="D78" s="417"/>
      <c r="E78" s="407"/>
      <c r="F78" s="411"/>
      <c r="G78" s="411"/>
      <c r="H78" s="411"/>
      <c r="I78" s="411" t="s">
        <v>2257</v>
      </c>
      <c r="J78" s="417"/>
      <c r="K78" s="416"/>
      <c r="L78" s="710"/>
    </row>
    <row r="79" spans="1:12" s="404" customFormat="1">
      <c r="A79" s="185">
        <v>28</v>
      </c>
      <c r="B79" s="406" t="s">
        <v>2361</v>
      </c>
      <c r="C79" s="406" t="s">
        <v>2362</v>
      </c>
      <c r="D79" s="407" t="s">
        <v>2175</v>
      </c>
      <c r="E79" s="410">
        <v>30000</v>
      </c>
      <c r="F79" s="410">
        <v>30000</v>
      </c>
      <c r="G79" s="410">
        <v>30000</v>
      </c>
      <c r="H79" s="410">
        <v>30000</v>
      </c>
      <c r="I79" s="713" t="s">
        <v>1517</v>
      </c>
      <c r="J79" s="406" t="s">
        <v>2363</v>
      </c>
      <c r="K79" s="407" t="s">
        <v>561</v>
      </c>
      <c r="L79" s="710"/>
    </row>
    <row r="80" spans="1:12" s="404" customFormat="1">
      <c r="A80" s="185"/>
      <c r="B80" s="406" t="s">
        <v>834</v>
      </c>
      <c r="C80" s="406" t="s">
        <v>518</v>
      </c>
      <c r="D80" s="407"/>
      <c r="E80" s="407"/>
      <c r="F80" s="407"/>
      <c r="G80" s="407"/>
      <c r="H80" s="407"/>
      <c r="I80" s="430" t="s">
        <v>2364</v>
      </c>
      <c r="J80" s="406"/>
      <c r="K80" s="407"/>
      <c r="L80" s="710"/>
    </row>
    <row r="81" spans="1:13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</row>
    <row r="82" spans="1:13">
      <c r="A82" s="51" t="s">
        <v>2135</v>
      </c>
      <c r="B82" s="51"/>
      <c r="C82" s="51"/>
      <c r="D82" s="51"/>
      <c r="E82" s="51"/>
      <c r="F82" s="51"/>
      <c r="G82" s="51"/>
      <c r="H82" s="51"/>
      <c r="I82" s="51"/>
      <c r="J82" s="743" t="s">
        <v>539</v>
      </c>
      <c r="K82" s="744"/>
      <c r="L82" s="115"/>
      <c r="M82" s="73"/>
    </row>
    <row r="83" spans="1:13">
      <c r="A83" s="51" t="s">
        <v>11</v>
      </c>
      <c r="B83" s="155" t="s">
        <v>1320</v>
      </c>
      <c r="C83" s="51"/>
      <c r="D83" s="51"/>
      <c r="E83" s="51"/>
      <c r="F83" s="51"/>
      <c r="G83" s="51"/>
      <c r="H83" s="51"/>
      <c r="I83" s="51"/>
      <c r="J83" s="51"/>
      <c r="K83" s="51"/>
      <c r="L83" s="115"/>
      <c r="M83" s="73"/>
    </row>
    <row r="84" spans="1:13">
      <c r="A84" s="53"/>
      <c r="B84" s="53"/>
      <c r="C84" s="53"/>
      <c r="D84" s="192" t="s">
        <v>14</v>
      </c>
      <c r="E84" s="740" t="s">
        <v>15</v>
      </c>
      <c r="F84" s="741"/>
      <c r="G84" s="741"/>
      <c r="H84" s="742"/>
      <c r="I84" s="192" t="s">
        <v>17</v>
      </c>
      <c r="J84" s="192" t="s">
        <v>19</v>
      </c>
      <c r="K84" s="55" t="s">
        <v>21</v>
      </c>
      <c r="L84" s="115"/>
      <c r="M84" s="73"/>
    </row>
    <row r="85" spans="1:13">
      <c r="A85" s="56" t="s">
        <v>12</v>
      </c>
      <c r="B85" s="56" t="s">
        <v>5</v>
      </c>
      <c r="C85" s="56" t="s">
        <v>13</v>
      </c>
      <c r="D85" s="57" t="s">
        <v>22</v>
      </c>
      <c r="E85" s="192">
        <v>2561</v>
      </c>
      <c r="F85" s="192">
        <v>2562</v>
      </c>
      <c r="G85" s="192">
        <v>2563</v>
      </c>
      <c r="H85" s="192">
        <v>2564</v>
      </c>
      <c r="I85" s="56" t="s">
        <v>18</v>
      </c>
      <c r="J85" s="56" t="s">
        <v>20</v>
      </c>
      <c r="K85" s="57" t="s">
        <v>42</v>
      </c>
    </row>
    <row r="86" spans="1:13">
      <c r="A86" s="58"/>
      <c r="B86" s="58"/>
      <c r="C86" s="58"/>
      <c r="D86" s="58" t="s">
        <v>23</v>
      </c>
      <c r="E86" s="58" t="s">
        <v>16</v>
      </c>
      <c r="F86" s="58" t="s">
        <v>16</v>
      </c>
      <c r="G86" s="58" t="s">
        <v>16</v>
      </c>
      <c r="H86" s="58" t="s">
        <v>16</v>
      </c>
      <c r="I86" s="58"/>
      <c r="J86" s="58"/>
      <c r="K86" s="58" t="s">
        <v>43</v>
      </c>
    </row>
    <row r="87" spans="1:13" s="404" customFormat="1">
      <c r="A87" s="419">
        <v>29</v>
      </c>
      <c r="B87" s="399" t="s">
        <v>2267</v>
      </c>
      <c r="C87" s="399" t="s">
        <v>2268</v>
      </c>
      <c r="D87" s="400" t="s">
        <v>2265</v>
      </c>
      <c r="E87" s="420">
        <v>20000</v>
      </c>
      <c r="F87" s="420">
        <v>20000</v>
      </c>
      <c r="G87" s="420">
        <v>20000</v>
      </c>
      <c r="H87" s="420">
        <v>20000</v>
      </c>
      <c r="I87" s="420" t="s">
        <v>1517</v>
      </c>
      <c r="J87" s="399" t="s">
        <v>2220</v>
      </c>
      <c r="K87" s="400" t="s">
        <v>561</v>
      </c>
      <c r="L87" s="710"/>
    </row>
    <row r="88" spans="1:13" s="404" customFormat="1">
      <c r="A88" s="185"/>
      <c r="B88" s="406" t="s">
        <v>2269</v>
      </c>
      <c r="C88" s="406" t="s">
        <v>2270</v>
      </c>
      <c r="D88" s="407"/>
      <c r="E88" s="407"/>
      <c r="F88" s="407"/>
      <c r="G88" s="407"/>
      <c r="H88" s="407"/>
      <c r="I88" s="407" t="s">
        <v>2271</v>
      </c>
      <c r="J88" s="406" t="s">
        <v>2223</v>
      </c>
      <c r="K88" s="407"/>
      <c r="L88" s="710"/>
    </row>
    <row r="89" spans="1:13" s="404" customFormat="1">
      <c r="A89" s="185"/>
      <c r="B89" s="406" t="s">
        <v>2272</v>
      </c>
      <c r="C89" s="406"/>
      <c r="D89" s="407"/>
      <c r="E89" s="410"/>
      <c r="F89" s="410"/>
      <c r="G89" s="410"/>
      <c r="H89" s="410"/>
      <c r="I89" s="410"/>
      <c r="J89" s="406"/>
      <c r="K89" s="407"/>
      <c r="L89" s="710"/>
    </row>
    <row r="90" spans="1:13" s="404" customFormat="1">
      <c r="A90" s="185">
        <v>30</v>
      </c>
      <c r="B90" s="406" t="s">
        <v>2273</v>
      </c>
      <c r="C90" s="406" t="s">
        <v>2274</v>
      </c>
      <c r="D90" s="407" t="s">
        <v>2389</v>
      </c>
      <c r="E90" s="410">
        <v>10000</v>
      </c>
      <c r="F90" s="410">
        <v>10000</v>
      </c>
      <c r="G90" s="410">
        <v>10000</v>
      </c>
      <c r="H90" s="410">
        <v>10000</v>
      </c>
      <c r="I90" s="410" t="s">
        <v>1517</v>
      </c>
      <c r="J90" s="406" t="s">
        <v>2275</v>
      </c>
      <c r="K90" s="407" t="s">
        <v>561</v>
      </c>
      <c r="L90" s="710"/>
    </row>
    <row r="91" spans="1:13" s="404" customFormat="1">
      <c r="A91" s="185"/>
      <c r="B91" s="406" t="s">
        <v>2276</v>
      </c>
      <c r="C91" s="406" t="s">
        <v>2277</v>
      </c>
      <c r="D91" s="407" t="s">
        <v>2390</v>
      </c>
      <c r="E91" s="407"/>
      <c r="F91" s="407"/>
      <c r="G91" s="407"/>
      <c r="H91" s="407"/>
      <c r="I91" s="407" t="s">
        <v>2278</v>
      </c>
      <c r="J91" s="406"/>
      <c r="K91" s="407"/>
      <c r="L91" s="710"/>
    </row>
    <row r="92" spans="1:13" s="404" customFormat="1">
      <c r="A92" s="185"/>
      <c r="B92" s="406" t="s">
        <v>2279</v>
      </c>
      <c r="C92" s="406"/>
      <c r="D92" s="406"/>
      <c r="E92" s="712"/>
      <c r="F92" s="407"/>
      <c r="G92" s="407"/>
      <c r="H92" s="407"/>
      <c r="I92" s="714"/>
      <c r="J92" s="406"/>
      <c r="K92" s="407"/>
      <c r="L92" s="710"/>
    </row>
    <row r="93" spans="1:13" s="404" customFormat="1">
      <c r="A93" s="185">
        <v>31</v>
      </c>
      <c r="B93" s="406" t="s">
        <v>2280</v>
      </c>
      <c r="C93" s="406" t="s">
        <v>2259</v>
      </c>
      <c r="D93" s="407" t="s">
        <v>2281</v>
      </c>
      <c r="E93" s="410">
        <v>10000</v>
      </c>
      <c r="F93" s="411">
        <v>10000</v>
      </c>
      <c r="G93" s="411">
        <v>10000</v>
      </c>
      <c r="H93" s="411">
        <v>10000</v>
      </c>
      <c r="I93" s="411" t="s">
        <v>1517</v>
      </c>
      <c r="J93" s="406" t="s">
        <v>2282</v>
      </c>
      <c r="K93" s="407" t="s">
        <v>561</v>
      </c>
      <c r="L93" s="710"/>
    </row>
    <row r="94" spans="1:13" s="404" customFormat="1">
      <c r="A94" s="185"/>
      <c r="B94" s="406" t="s">
        <v>2283</v>
      </c>
      <c r="C94" s="406" t="s">
        <v>2262</v>
      </c>
      <c r="D94" s="406"/>
      <c r="E94" s="410"/>
      <c r="F94" s="411"/>
      <c r="G94" s="411"/>
      <c r="H94" s="411"/>
      <c r="I94" s="411" t="s">
        <v>2284</v>
      </c>
      <c r="J94" s="406"/>
      <c r="K94" s="407"/>
      <c r="L94" s="710"/>
    </row>
    <row r="95" spans="1:13" s="404" customFormat="1">
      <c r="A95" s="185">
        <v>32</v>
      </c>
      <c r="B95" s="406" t="s">
        <v>2264</v>
      </c>
      <c r="C95" s="406" t="s">
        <v>2259</v>
      </c>
      <c r="D95" s="407" t="s">
        <v>2265</v>
      </c>
      <c r="E95" s="410">
        <v>10000</v>
      </c>
      <c r="F95" s="411">
        <v>10000</v>
      </c>
      <c r="G95" s="411">
        <v>10000</v>
      </c>
      <c r="H95" s="411">
        <v>10000</v>
      </c>
      <c r="I95" s="411" t="s">
        <v>1517</v>
      </c>
      <c r="J95" s="406" t="s">
        <v>2260</v>
      </c>
      <c r="K95" s="407" t="s">
        <v>561</v>
      </c>
      <c r="L95" s="710"/>
    </row>
    <row r="96" spans="1:13" s="404" customFormat="1">
      <c r="A96" s="185"/>
      <c r="B96" s="406" t="s">
        <v>2266</v>
      </c>
      <c r="C96" s="406" t="s">
        <v>2262</v>
      </c>
      <c r="D96" s="406"/>
      <c r="E96" s="410"/>
      <c r="F96" s="411"/>
      <c r="G96" s="411"/>
      <c r="H96" s="411"/>
      <c r="I96" s="411" t="s">
        <v>2263</v>
      </c>
      <c r="J96" s="406"/>
      <c r="K96" s="406"/>
      <c r="L96" s="710"/>
    </row>
    <row r="97" spans="1:12" s="404" customFormat="1">
      <c r="A97" s="185">
        <v>33</v>
      </c>
      <c r="B97" s="406" t="s">
        <v>2285</v>
      </c>
      <c r="C97" s="406" t="s">
        <v>2286</v>
      </c>
      <c r="D97" s="407" t="s">
        <v>2367</v>
      </c>
      <c r="E97" s="410">
        <v>150000</v>
      </c>
      <c r="F97" s="410">
        <v>150000</v>
      </c>
      <c r="G97" s="410">
        <v>150000</v>
      </c>
      <c r="H97" s="410">
        <v>150000</v>
      </c>
      <c r="I97" s="410" t="s">
        <v>1517</v>
      </c>
      <c r="J97" s="406" t="s">
        <v>2137</v>
      </c>
      <c r="K97" s="407" t="s">
        <v>561</v>
      </c>
      <c r="L97" s="710"/>
    </row>
    <row r="98" spans="1:12" s="404" customFormat="1">
      <c r="A98" s="185"/>
      <c r="B98" s="406" t="s">
        <v>2287</v>
      </c>
      <c r="C98" s="406"/>
      <c r="D98" s="407"/>
      <c r="E98" s="407"/>
      <c r="F98" s="407"/>
      <c r="G98" s="407"/>
      <c r="H98" s="407"/>
      <c r="I98" s="407" t="s">
        <v>2271</v>
      </c>
      <c r="J98" s="406"/>
      <c r="K98" s="407"/>
      <c r="L98" s="710"/>
    </row>
    <row r="99" spans="1:12" s="404" customFormat="1">
      <c r="A99" s="185">
        <v>34</v>
      </c>
      <c r="B99" s="406" t="s">
        <v>2288</v>
      </c>
      <c r="C99" s="406" t="s">
        <v>2289</v>
      </c>
      <c r="D99" s="407" t="s">
        <v>2290</v>
      </c>
      <c r="E99" s="410">
        <v>200000</v>
      </c>
      <c r="F99" s="410">
        <v>200000</v>
      </c>
      <c r="G99" s="410">
        <v>200000</v>
      </c>
      <c r="H99" s="410">
        <v>200000</v>
      </c>
      <c r="I99" s="410" t="s">
        <v>1517</v>
      </c>
      <c r="J99" s="406" t="s">
        <v>2291</v>
      </c>
      <c r="K99" s="407" t="s">
        <v>561</v>
      </c>
      <c r="L99" s="710"/>
    </row>
    <row r="100" spans="1:12" s="404" customFormat="1">
      <c r="A100" s="185"/>
      <c r="B100" s="406" t="s">
        <v>2292</v>
      </c>
      <c r="C100" s="417" t="s">
        <v>2293</v>
      </c>
      <c r="D100" s="407"/>
      <c r="E100" s="407"/>
      <c r="F100" s="407"/>
      <c r="G100" s="407"/>
      <c r="H100" s="407"/>
      <c r="I100" s="407" t="s">
        <v>2294</v>
      </c>
      <c r="J100" s="406" t="s">
        <v>2295</v>
      </c>
      <c r="K100" s="416"/>
      <c r="L100" s="710"/>
    </row>
    <row r="101" spans="1:12" s="404" customFormat="1">
      <c r="A101" s="185">
        <v>35</v>
      </c>
      <c r="B101" s="406" t="s">
        <v>2296</v>
      </c>
      <c r="C101" s="406" t="s">
        <v>2297</v>
      </c>
      <c r="D101" s="406" t="s">
        <v>2391</v>
      </c>
      <c r="E101" s="410">
        <v>10000</v>
      </c>
      <c r="F101" s="410">
        <v>10000</v>
      </c>
      <c r="G101" s="410">
        <v>10000</v>
      </c>
      <c r="H101" s="410">
        <v>10000</v>
      </c>
      <c r="I101" s="411" t="s">
        <v>1517</v>
      </c>
      <c r="J101" s="406" t="s">
        <v>2298</v>
      </c>
      <c r="K101" s="407" t="s">
        <v>543</v>
      </c>
      <c r="L101" s="710"/>
    </row>
    <row r="102" spans="1:12" s="404" customFormat="1">
      <c r="A102" s="185"/>
      <c r="B102" s="406"/>
      <c r="C102" s="406"/>
      <c r="D102" s="406"/>
      <c r="E102" s="407"/>
      <c r="F102" s="407"/>
      <c r="G102" s="407"/>
      <c r="H102" s="407"/>
      <c r="I102" s="407" t="s">
        <v>2299</v>
      </c>
      <c r="J102" s="406"/>
      <c r="K102" s="407"/>
      <c r="L102" s="710"/>
    </row>
    <row r="103" spans="1:12" s="404" customFormat="1">
      <c r="A103" s="407">
        <v>36</v>
      </c>
      <c r="B103" s="406" t="s">
        <v>2302</v>
      </c>
      <c r="C103" s="406" t="s">
        <v>2300</v>
      </c>
      <c r="D103" s="406" t="s">
        <v>2392</v>
      </c>
      <c r="E103" s="712">
        <v>50000</v>
      </c>
      <c r="F103" s="712">
        <v>50000</v>
      </c>
      <c r="G103" s="712">
        <v>50000</v>
      </c>
      <c r="H103" s="712">
        <v>50000</v>
      </c>
      <c r="I103" s="715" t="s">
        <v>1517</v>
      </c>
      <c r="J103" s="406" t="s">
        <v>2142</v>
      </c>
      <c r="K103" s="407" t="s">
        <v>561</v>
      </c>
      <c r="L103" s="710"/>
    </row>
    <row r="104" spans="1:12" s="404" customFormat="1">
      <c r="A104" s="185"/>
      <c r="B104" s="406" t="s">
        <v>839</v>
      </c>
      <c r="C104" s="406"/>
      <c r="D104" s="716"/>
      <c r="E104" s="416"/>
      <c r="F104" s="407"/>
      <c r="G104" s="407"/>
      <c r="H104" s="411"/>
      <c r="I104" s="411" t="s">
        <v>2301</v>
      </c>
      <c r="J104" s="406"/>
      <c r="K104" s="407"/>
      <c r="L104" s="710"/>
    </row>
    <row r="105" spans="1:12" s="404" customFormat="1">
      <c r="A105" s="407">
        <v>37</v>
      </c>
      <c r="B105" s="406" t="s">
        <v>2303</v>
      </c>
      <c r="C105" s="406" t="s">
        <v>2300</v>
      </c>
      <c r="D105" s="406" t="s">
        <v>2392</v>
      </c>
      <c r="E105" s="712">
        <v>50000</v>
      </c>
      <c r="F105" s="712">
        <v>50000</v>
      </c>
      <c r="G105" s="712">
        <v>50000</v>
      </c>
      <c r="H105" s="712">
        <v>50000</v>
      </c>
      <c r="I105" s="715" t="s">
        <v>1517</v>
      </c>
      <c r="J105" s="406" t="s">
        <v>2142</v>
      </c>
      <c r="K105" s="407" t="s">
        <v>561</v>
      </c>
      <c r="L105" s="710"/>
    </row>
    <row r="106" spans="1:12" s="404" customFormat="1">
      <c r="A106" s="185"/>
      <c r="B106" s="406" t="s">
        <v>839</v>
      </c>
      <c r="C106" s="406"/>
      <c r="D106" s="716"/>
      <c r="E106" s="416"/>
      <c r="F106" s="407"/>
      <c r="G106" s="407"/>
      <c r="H106" s="411"/>
      <c r="I106" s="411" t="s">
        <v>2301</v>
      </c>
      <c r="J106" s="406"/>
      <c r="K106" s="407"/>
      <c r="L106" s="710"/>
    </row>
    <row r="107" spans="1:12" s="404" customFormat="1">
      <c r="A107" s="185">
        <v>38</v>
      </c>
      <c r="B107" s="92" t="s">
        <v>443</v>
      </c>
      <c r="C107" s="496" t="s">
        <v>29</v>
      </c>
      <c r="D107" s="406" t="s">
        <v>253</v>
      </c>
      <c r="E107" s="498">
        <v>20000</v>
      </c>
      <c r="F107" s="498">
        <v>20000</v>
      </c>
      <c r="G107" s="498">
        <v>20000</v>
      </c>
      <c r="H107" s="498">
        <v>20000</v>
      </c>
      <c r="I107" s="406" t="s">
        <v>441</v>
      </c>
      <c r="J107" s="406" t="s">
        <v>254</v>
      </c>
      <c r="K107" s="407" t="s">
        <v>561</v>
      </c>
      <c r="L107" s="710"/>
    </row>
    <row r="108" spans="1:12" s="404" customFormat="1">
      <c r="A108" s="418"/>
      <c r="B108" s="48" t="s">
        <v>2372</v>
      </c>
      <c r="C108" s="525" t="s">
        <v>30</v>
      </c>
      <c r="D108" s="412"/>
      <c r="E108" s="412"/>
      <c r="F108" s="412"/>
      <c r="G108" s="412"/>
      <c r="H108" s="412"/>
      <c r="I108" s="412" t="s">
        <v>442</v>
      </c>
      <c r="J108" s="412" t="s">
        <v>255</v>
      </c>
      <c r="K108" s="407"/>
      <c r="L108" s="710"/>
    </row>
    <row r="109" spans="1:12">
      <c r="A109" s="51" t="s">
        <v>2133</v>
      </c>
      <c r="B109" s="51"/>
      <c r="C109" s="51"/>
      <c r="D109" s="51"/>
      <c r="E109" s="51"/>
      <c r="F109" s="51"/>
      <c r="G109" s="51"/>
      <c r="H109" s="51"/>
      <c r="I109" s="51"/>
      <c r="J109" s="743" t="s">
        <v>539</v>
      </c>
      <c r="K109" s="744"/>
    </row>
    <row r="110" spans="1:12">
      <c r="A110" s="51" t="s">
        <v>11</v>
      </c>
      <c r="B110" s="155" t="s">
        <v>667</v>
      </c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1:12">
      <c r="A111" s="53"/>
      <c r="B111" s="53"/>
      <c r="C111" s="53"/>
      <c r="D111" s="192" t="s">
        <v>14</v>
      </c>
      <c r="E111" s="740" t="s">
        <v>15</v>
      </c>
      <c r="F111" s="741"/>
      <c r="G111" s="741"/>
      <c r="H111" s="742"/>
      <c r="I111" s="192" t="s">
        <v>17</v>
      </c>
      <c r="J111" s="192" t="s">
        <v>19</v>
      </c>
      <c r="K111" s="55" t="s">
        <v>21</v>
      </c>
    </row>
    <row r="112" spans="1:12">
      <c r="A112" s="56" t="s">
        <v>12</v>
      </c>
      <c r="B112" s="56" t="s">
        <v>5</v>
      </c>
      <c r="C112" s="56" t="s">
        <v>13</v>
      </c>
      <c r="D112" s="57" t="s">
        <v>22</v>
      </c>
      <c r="E112" s="192">
        <v>2561</v>
      </c>
      <c r="F112" s="192">
        <v>2562</v>
      </c>
      <c r="G112" s="192">
        <v>2563</v>
      </c>
      <c r="H112" s="192">
        <v>2564</v>
      </c>
      <c r="I112" s="56" t="s">
        <v>18</v>
      </c>
      <c r="J112" s="56" t="s">
        <v>20</v>
      </c>
      <c r="K112" s="57" t="s">
        <v>42</v>
      </c>
    </row>
    <row r="113" spans="1:12">
      <c r="A113" s="58"/>
      <c r="B113" s="58"/>
      <c r="C113" s="58"/>
      <c r="D113" s="58" t="s">
        <v>23</v>
      </c>
      <c r="E113" s="58" t="s">
        <v>16</v>
      </c>
      <c r="F113" s="58" t="s">
        <v>16</v>
      </c>
      <c r="G113" s="58" t="s">
        <v>16</v>
      </c>
      <c r="H113" s="58" t="s">
        <v>16</v>
      </c>
      <c r="I113" s="58"/>
      <c r="J113" s="58"/>
      <c r="K113" s="58" t="s">
        <v>43</v>
      </c>
    </row>
    <row r="114" spans="1:12" s="404" customFormat="1">
      <c r="A114" s="419">
        <v>39</v>
      </c>
      <c r="B114" s="399" t="s">
        <v>2304</v>
      </c>
      <c r="C114" s="399" t="s">
        <v>2305</v>
      </c>
      <c r="D114" s="400" t="s">
        <v>1397</v>
      </c>
      <c r="E114" s="420">
        <v>20000</v>
      </c>
      <c r="F114" s="420">
        <v>20000</v>
      </c>
      <c r="G114" s="420">
        <v>20000</v>
      </c>
      <c r="H114" s="420">
        <v>20000</v>
      </c>
      <c r="I114" s="717" t="s">
        <v>1517</v>
      </c>
      <c r="J114" s="399" t="s">
        <v>2306</v>
      </c>
      <c r="K114" s="400" t="s">
        <v>561</v>
      </c>
      <c r="L114" s="710"/>
    </row>
    <row r="115" spans="1:12" s="404" customFormat="1">
      <c r="A115" s="185"/>
      <c r="B115" s="406" t="s">
        <v>2307</v>
      </c>
      <c r="C115" s="406" t="s">
        <v>2308</v>
      </c>
      <c r="D115" s="407"/>
      <c r="E115" s="407"/>
      <c r="F115" s="407"/>
      <c r="G115" s="407"/>
      <c r="H115" s="407"/>
      <c r="I115" s="430" t="s">
        <v>2294</v>
      </c>
      <c r="J115" s="406" t="s">
        <v>2309</v>
      </c>
      <c r="K115" s="407"/>
      <c r="L115" s="710"/>
    </row>
    <row r="116" spans="1:12" s="404" customFormat="1">
      <c r="A116" s="185">
        <v>40</v>
      </c>
      <c r="B116" s="422" t="s">
        <v>2310</v>
      </c>
      <c r="C116" s="406" t="s">
        <v>2311</v>
      </c>
      <c r="D116" s="407" t="s">
        <v>2312</v>
      </c>
      <c r="E116" s="410">
        <v>20000</v>
      </c>
      <c r="F116" s="410">
        <v>20000</v>
      </c>
      <c r="G116" s="410">
        <v>20000</v>
      </c>
      <c r="H116" s="410">
        <v>20000</v>
      </c>
      <c r="I116" s="713" t="s">
        <v>1517</v>
      </c>
      <c r="J116" s="406" t="s">
        <v>2313</v>
      </c>
      <c r="K116" s="407" t="s">
        <v>561</v>
      </c>
      <c r="L116" s="710"/>
    </row>
    <row r="117" spans="1:12" s="404" customFormat="1">
      <c r="A117" s="185"/>
      <c r="B117" s="406" t="s">
        <v>2314</v>
      </c>
      <c r="C117" s="417" t="s">
        <v>2315</v>
      </c>
      <c r="D117" s="407"/>
      <c r="E117" s="407"/>
      <c r="F117" s="407"/>
      <c r="G117" s="407"/>
      <c r="H117" s="407"/>
      <c r="I117" s="430" t="s">
        <v>2316</v>
      </c>
      <c r="J117" s="406"/>
      <c r="K117" s="416"/>
      <c r="L117" s="710"/>
    </row>
    <row r="118" spans="1:12" s="404" customFormat="1">
      <c r="A118" s="185"/>
      <c r="B118" s="422" t="s">
        <v>623</v>
      </c>
      <c r="C118" s="406"/>
      <c r="D118" s="407"/>
      <c r="E118" s="410"/>
      <c r="F118" s="410"/>
      <c r="G118" s="410"/>
      <c r="H118" s="410"/>
      <c r="I118" s="430"/>
      <c r="J118" s="406"/>
      <c r="K118" s="407"/>
      <c r="L118" s="710"/>
    </row>
    <row r="119" spans="1:12" s="404" customFormat="1">
      <c r="A119" s="185">
        <v>41</v>
      </c>
      <c r="B119" s="406" t="s">
        <v>2317</v>
      </c>
      <c r="C119" s="406" t="s">
        <v>2318</v>
      </c>
      <c r="D119" s="407" t="s">
        <v>2319</v>
      </c>
      <c r="E119" s="410">
        <v>20000</v>
      </c>
      <c r="F119" s="410">
        <v>20000</v>
      </c>
      <c r="G119" s="410">
        <v>20000</v>
      </c>
      <c r="H119" s="410">
        <v>20000</v>
      </c>
      <c r="I119" s="713" t="s">
        <v>1517</v>
      </c>
      <c r="J119" s="417" t="s">
        <v>2320</v>
      </c>
      <c r="K119" s="416" t="s">
        <v>561</v>
      </c>
      <c r="L119" s="710"/>
    </row>
    <row r="120" spans="1:12" s="404" customFormat="1">
      <c r="A120" s="185"/>
      <c r="B120" s="406" t="s">
        <v>2321</v>
      </c>
      <c r="C120" s="406" t="s">
        <v>2322</v>
      </c>
      <c r="D120" s="406"/>
      <c r="E120" s="407"/>
      <c r="F120" s="411"/>
      <c r="G120" s="411"/>
      <c r="H120" s="411"/>
      <c r="I120" s="430" t="s">
        <v>2323</v>
      </c>
      <c r="J120" s="406" t="s">
        <v>2324</v>
      </c>
      <c r="K120" s="407"/>
      <c r="L120" s="710"/>
    </row>
    <row r="121" spans="1:12" s="404" customFormat="1">
      <c r="A121" s="185"/>
      <c r="B121" s="406" t="s">
        <v>2325</v>
      </c>
      <c r="C121" s="406"/>
      <c r="D121" s="406"/>
      <c r="E121" s="407"/>
      <c r="F121" s="407"/>
      <c r="G121" s="407"/>
      <c r="H121" s="407"/>
      <c r="I121" s="425"/>
      <c r="J121" s="406"/>
      <c r="K121" s="407"/>
      <c r="L121" s="710"/>
    </row>
    <row r="122" spans="1:12" s="404" customFormat="1">
      <c r="A122" s="407">
        <v>42</v>
      </c>
      <c r="B122" s="406" t="s">
        <v>2326</v>
      </c>
      <c r="C122" s="406" t="s">
        <v>2327</v>
      </c>
      <c r="D122" s="407" t="s">
        <v>2319</v>
      </c>
      <c r="E122" s="410">
        <v>20000</v>
      </c>
      <c r="F122" s="410">
        <v>20000</v>
      </c>
      <c r="G122" s="410">
        <v>20000</v>
      </c>
      <c r="H122" s="410">
        <v>20000</v>
      </c>
      <c r="I122" s="713" t="s">
        <v>1517</v>
      </c>
      <c r="J122" s="406" t="s">
        <v>2328</v>
      </c>
      <c r="K122" s="407" t="s">
        <v>561</v>
      </c>
      <c r="L122" s="710"/>
    </row>
    <row r="123" spans="1:12" s="404" customFormat="1">
      <c r="A123" s="185"/>
      <c r="B123" s="406" t="s">
        <v>2329</v>
      </c>
      <c r="C123" s="406" t="s">
        <v>2330</v>
      </c>
      <c r="D123" s="716"/>
      <c r="E123" s="407"/>
      <c r="F123" s="407"/>
      <c r="G123" s="407"/>
      <c r="H123" s="407"/>
      <c r="I123" s="430" t="s">
        <v>1675</v>
      </c>
      <c r="J123" s="406"/>
      <c r="K123" s="407"/>
      <c r="L123" s="710"/>
    </row>
    <row r="124" spans="1:12" s="404" customFormat="1">
      <c r="A124" s="185">
        <v>43</v>
      </c>
      <c r="B124" s="406" t="s">
        <v>2331</v>
      </c>
      <c r="C124" s="406" t="s">
        <v>2332</v>
      </c>
      <c r="D124" s="407" t="s">
        <v>2333</v>
      </c>
      <c r="E124" s="410">
        <v>20000</v>
      </c>
      <c r="F124" s="410">
        <v>20000</v>
      </c>
      <c r="G124" s="410"/>
      <c r="H124" s="410"/>
      <c r="I124" s="713" t="s">
        <v>1517</v>
      </c>
      <c r="J124" s="406" t="s">
        <v>2334</v>
      </c>
      <c r="K124" s="407" t="s">
        <v>561</v>
      </c>
      <c r="L124" s="710"/>
    </row>
    <row r="125" spans="1:12" s="404" customFormat="1">
      <c r="A125" s="185"/>
      <c r="B125" s="406" t="s">
        <v>2335</v>
      </c>
      <c r="C125" s="406" t="s">
        <v>2322</v>
      </c>
      <c r="D125" s="407"/>
      <c r="E125" s="407"/>
      <c r="F125" s="407"/>
      <c r="G125" s="407"/>
      <c r="H125" s="407"/>
      <c r="I125" s="430" t="s">
        <v>1675</v>
      </c>
      <c r="J125" s="406"/>
      <c r="K125" s="407"/>
      <c r="L125" s="710"/>
    </row>
    <row r="126" spans="1:12" s="404" customFormat="1">
      <c r="A126" s="185">
        <v>44</v>
      </c>
      <c r="B126" s="406" t="s">
        <v>2336</v>
      </c>
      <c r="C126" s="406" t="s">
        <v>2337</v>
      </c>
      <c r="D126" s="407" t="s">
        <v>2338</v>
      </c>
      <c r="E126" s="410">
        <v>50000</v>
      </c>
      <c r="F126" s="410">
        <v>50000</v>
      </c>
      <c r="G126" s="410">
        <v>50000</v>
      </c>
      <c r="H126" s="410">
        <v>50000</v>
      </c>
      <c r="I126" s="713" t="s">
        <v>1517</v>
      </c>
      <c r="J126" s="406" t="s">
        <v>2339</v>
      </c>
      <c r="K126" s="407" t="s">
        <v>561</v>
      </c>
      <c r="L126" s="710"/>
    </row>
    <row r="127" spans="1:12" s="404" customFormat="1">
      <c r="A127" s="185"/>
      <c r="B127" s="406" t="s">
        <v>2340</v>
      </c>
      <c r="C127" s="406" t="s">
        <v>2341</v>
      </c>
      <c r="D127" s="407"/>
      <c r="E127" s="407"/>
      <c r="F127" s="407"/>
      <c r="G127" s="407"/>
      <c r="H127" s="407"/>
      <c r="I127" s="430" t="s">
        <v>2342</v>
      </c>
      <c r="J127" s="406" t="s">
        <v>2343</v>
      </c>
      <c r="K127" s="407"/>
      <c r="L127" s="710"/>
    </row>
    <row r="128" spans="1:12" s="404" customFormat="1">
      <c r="A128" s="185">
        <v>45</v>
      </c>
      <c r="B128" s="422" t="s">
        <v>2344</v>
      </c>
      <c r="C128" s="406" t="s">
        <v>2318</v>
      </c>
      <c r="D128" s="407" t="s">
        <v>2345</v>
      </c>
      <c r="E128" s="410">
        <v>30000</v>
      </c>
      <c r="F128" s="410">
        <v>30000</v>
      </c>
      <c r="G128" s="410">
        <v>30000</v>
      </c>
      <c r="H128" s="410">
        <v>30000</v>
      </c>
      <c r="I128" s="713" t="s">
        <v>1517</v>
      </c>
      <c r="J128" s="406" t="s">
        <v>2339</v>
      </c>
      <c r="K128" s="407" t="s">
        <v>561</v>
      </c>
      <c r="L128" s="710"/>
    </row>
    <row r="129" spans="1:12" s="404" customFormat="1">
      <c r="A129" s="185"/>
      <c r="B129" s="406" t="s">
        <v>2346</v>
      </c>
      <c r="C129" s="417" t="s">
        <v>2347</v>
      </c>
      <c r="D129" s="407"/>
      <c r="E129" s="407"/>
      <c r="F129" s="407"/>
      <c r="G129" s="407"/>
      <c r="H129" s="407"/>
      <c r="I129" s="430" t="s">
        <v>2342</v>
      </c>
      <c r="J129" s="406" t="s">
        <v>2348</v>
      </c>
      <c r="K129" s="416"/>
      <c r="L129" s="710"/>
    </row>
    <row r="130" spans="1:12" s="404" customFormat="1">
      <c r="A130" s="185">
        <v>46</v>
      </c>
      <c r="B130" s="406" t="s">
        <v>2349</v>
      </c>
      <c r="C130" s="406" t="s">
        <v>2350</v>
      </c>
      <c r="D130" s="407" t="s">
        <v>1397</v>
      </c>
      <c r="E130" s="410">
        <v>100000</v>
      </c>
      <c r="F130" s="410">
        <v>100000</v>
      </c>
      <c r="G130" s="410"/>
      <c r="H130" s="410"/>
      <c r="I130" s="430" t="s">
        <v>2351</v>
      </c>
      <c r="J130" s="406" t="s">
        <v>2352</v>
      </c>
      <c r="K130" s="407" t="s">
        <v>561</v>
      </c>
      <c r="L130" s="710"/>
    </row>
    <row r="131" spans="1:12" s="404" customFormat="1">
      <c r="A131" s="185"/>
      <c r="B131" s="406"/>
      <c r="C131" s="406" t="s">
        <v>2353</v>
      </c>
      <c r="D131" s="406"/>
      <c r="E131" s="407"/>
      <c r="F131" s="407"/>
      <c r="G131" s="407"/>
      <c r="H131" s="407"/>
      <c r="I131" s="425" t="s">
        <v>2354</v>
      </c>
      <c r="J131" s="406" t="s">
        <v>2355</v>
      </c>
      <c r="K131" s="422"/>
      <c r="L131" s="710"/>
    </row>
    <row r="132" spans="1:12" s="404" customFormat="1">
      <c r="A132" s="185">
        <v>47</v>
      </c>
      <c r="B132" s="406" t="s">
        <v>2357</v>
      </c>
      <c r="C132" s="406" t="s">
        <v>2358</v>
      </c>
      <c r="D132" s="407" t="s">
        <v>1572</v>
      </c>
      <c r="E132" s="712">
        <v>100000</v>
      </c>
      <c r="F132" s="712">
        <v>100000</v>
      </c>
      <c r="G132" s="712">
        <v>100000</v>
      </c>
      <c r="H132" s="712">
        <v>100000</v>
      </c>
      <c r="I132" s="410" t="s">
        <v>1517</v>
      </c>
      <c r="J132" s="406" t="s">
        <v>2356</v>
      </c>
      <c r="K132" s="407" t="s">
        <v>543</v>
      </c>
      <c r="L132" s="710"/>
    </row>
    <row r="133" spans="1:12" s="404" customFormat="1">
      <c r="A133" s="185"/>
      <c r="B133" s="406"/>
      <c r="C133" s="406"/>
      <c r="D133" s="407"/>
      <c r="E133" s="410"/>
      <c r="F133" s="410"/>
      <c r="G133" s="410"/>
      <c r="H133" s="410"/>
      <c r="I133" s="407" t="s">
        <v>2359</v>
      </c>
      <c r="J133" s="406" t="s">
        <v>2360</v>
      </c>
      <c r="K133" s="407"/>
      <c r="L133" s="710"/>
    </row>
    <row r="134" spans="1:12" s="404" customFormat="1">
      <c r="A134" s="185">
        <v>48</v>
      </c>
      <c r="B134" s="92" t="s">
        <v>33</v>
      </c>
      <c r="C134" s="496" t="s">
        <v>34</v>
      </c>
      <c r="D134" s="92" t="s">
        <v>246</v>
      </c>
      <c r="E134" s="498">
        <v>100000</v>
      </c>
      <c r="F134" s="498">
        <v>100000</v>
      </c>
      <c r="G134" s="498">
        <v>100000</v>
      </c>
      <c r="H134" s="498">
        <v>100000</v>
      </c>
      <c r="I134" s="718" t="s">
        <v>276</v>
      </c>
      <c r="J134" s="496" t="s">
        <v>250</v>
      </c>
      <c r="K134" s="425" t="s">
        <v>277</v>
      </c>
      <c r="L134" s="710"/>
    </row>
    <row r="135" spans="1:12" s="404" customFormat="1">
      <c r="A135" s="418"/>
      <c r="B135" s="491" t="s">
        <v>35</v>
      </c>
      <c r="C135" s="525" t="s">
        <v>36</v>
      </c>
      <c r="D135" s="412"/>
      <c r="E135" s="412"/>
      <c r="F135" s="412"/>
      <c r="G135" s="412"/>
      <c r="H135" s="412"/>
      <c r="I135" s="719" t="s">
        <v>439</v>
      </c>
      <c r="J135" s="525" t="s">
        <v>251</v>
      </c>
      <c r="K135" s="526" t="s">
        <v>278</v>
      </c>
      <c r="L135" s="710"/>
    </row>
    <row r="136" spans="1:12">
      <c r="A136" s="51" t="s">
        <v>2133</v>
      </c>
      <c r="B136" s="51"/>
      <c r="C136" s="51"/>
      <c r="D136" s="51"/>
      <c r="E136" s="51"/>
      <c r="F136" s="51"/>
      <c r="G136" s="51"/>
      <c r="H136" s="51"/>
      <c r="I136" s="51"/>
      <c r="J136" s="743" t="s">
        <v>539</v>
      </c>
      <c r="K136" s="744"/>
    </row>
    <row r="137" spans="1:12">
      <c r="A137" s="51" t="s">
        <v>11</v>
      </c>
      <c r="B137" s="155" t="s">
        <v>667</v>
      </c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1:12">
      <c r="A138" s="53"/>
      <c r="B138" s="53"/>
      <c r="C138" s="53"/>
      <c r="D138" s="192" t="s">
        <v>14</v>
      </c>
      <c r="E138" s="740" t="s">
        <v>15</v>
      </c>
      <c r="F138" s="741"/>
      <c r="G138" s="741"/>
      <c r="H138" s="742"/>
      <c r="I138" s="192" t="s">
        <v>17</v>
      </c>
      <c r="J138" s="192" t="s">
        <v>19</v>
      </c>
      <c r="K138" s="55" t="s">
        <v>21</v>
      </c>
    </row>
    <row r="139" spans="1:12">
      <c r="A139" s="56" t="s">
        <v>12</v>
      </c>
      <c r="B139" s="56" t="s">
        <v>5</v>
      </c>
      <c r="C139" s="56" t="s">
        <v>13</v>
      </c>
      <c r="D139" s="57" t="s">
        <v>22</v>
      </c>
      <c r="E139" s="192">
        <v>2561</v>
      </c>
      <c r="F139" s="192">
        <v>2562</v>
      </c>
      <c r="G139" s="192">
        <v>2563</v>
      </c>
      <c r="H139" s="192">
        <v>2564</v>
      </c>
      <c r="I139" s="56" t="s">
        <v>18</v>
      </c>
      <c r="J139" s="56" t="s">
        <v>20</v>
      </c>
      <c r="K139" s="57" t="s">
        <v>42</v>
      </c>
    </row>
    <row r="140" spans="1:12">
      <c r="A140" s="58"/>
      <c r="B140" s="58"/>
      <c r="C140" s="58"/>
      <c r="D140" s="58" t="s">
        <v>23</v>
      </c>
      <c r="E140" s="58" t="s">
        <v>16</v>
      </c>
      <c r="F140" s="58" t="s">
        <v>16</v>
      </c>
      <c r="G140" s="58" t="s">
        <v>16</v>
      </c>
      <c r="H140" s="58" t="s">
        <v>16</v>
      </c>
      <c r="I140" s="58"/>
      <c r="J140" s="58"/>
      <c r="K140" s="58" t="s">
        <v>43</v>
      </c>
    </row>
    <row r="141" spans="1:12" s="404" customFormat="1">
      <c r="A141" s="400">
        <v>49</v>
      </c>
      <c r="B141" s="499" t="s">
        <v>24</v>
      </c>
      <c r="C141" s="500" t="s">
        <v>26</v>
      </c>
      <c r="D141" s="499" t="s">
        <v>291</v>
      </c>
      <c r="E141" s="500">
        <v>5000</v>
      </c>
      <c r="F141" s="500">
        <v>5000</v>
      </c>
      <c r="G141" s="500">
        <v>5000</v>
      </c>
      <c r="H141" s="500">
        <v>5000</v>
      </c>
      <c r="I141" s="399" t="s">
        <v>437</v>
      </c>
      <c r="J141" s="500" t="s">
        <v>247</v>
      </c>
      <c r="K141" s="720" t="s">
        <v>447</v>
      </c>
      <c r="L141" s="710"/>
    </row>
    <row r="142" spans="1:12" s="404" customFormat="1">
      <c r="A142" s="407"/>
      <c r="B142" s="92" t="s">
        <v>25</v>
      </c>
      <c r="C142" s="496" t="s">
        <v>27</v>
      </c>
      <c r="D142" s="496"/>
      <c r="E142" s="496"/>
      <c r="F142" s="406"/>
      <c r="G142" s="406"/>
      <c r="H142" s="406"/>
      <c r="I142" s="406" t="s">
        <v>438</v>
      </c>
      <c r="J142" s="496" t="s">
        <v>248</v>
      </c>
      <c r="K142" s="425" t="s">
        <v>278</v>
      </c>
      <c r="L142" s="710"/>
    </row>
    <row r="143" spans="1:12" s="404" customFormat="1">
      <c r="A143" s="407"/>
      <c r="B143" s="406"/>
      <c r="C143" s="406" t="s">
        <v>28</v>
      </c>
      <c r="D143" s="406"/>
      <c r="E143" s="406"/>
      <c r="F143" s="406"/>
      <c r="G143" s="406"/>
      <c r="H143" s="406"/>
      <c r="I143" s="406" t="s">
        <v>255</v>
      </c>
      <c r="J143" s="406" t="s">
        <v>249</v>
      </c>
      <c r="K143" s="425"/>
      <c r="L143" s="710"/>
    </row>
    <row r="144" spans="1:12" s="404" customFormat="1">
      <c r="A144" s="407">
        <v>50</v>
      </c>
      <c r="B144" s="92" t="s">
        <v>31</v>
      </c>
      <c r="C144" s="496" t="s">
        <v>30</v>
      </c>
      <c r="D144" s="406" t="s">
        <v>427</v>
      </c>
      <c r="E144" s="498">
        <v>30000</v>
      </c>
      <c r="F144" s="498">
        <v>30000</v>
      </c>
      <c r="G144" s="498">
        <v>30000</v>
      </c>
      <c r="H144" s="498">
        <v>30000</v>
      </c>
      <c r="I144" s="406" t="s">
        <v>300</v>
      </c>
      <c r="J144" s="406" t="s">
        <v>254</v>
      </c>
      <c r="K144" s="425" t="s">
        <v>447</v>
      </c>
      <c r="L144" s="710"/>
    </row>
    <row r="145" spans="1:12" s="404" customFormat="1">
      <c r="A145" s="407"/>
      <c r="B145" s="92" t="s">
        <v>2373</v>
      </c>
      <c r="C145" s="496" t="s">
        <v>444</v>
      </c>
      <c r="D145" s="406"/>
      <c r="E145" s="406"/>
      <c r="F145" s="406"/>
      <c r="G145" s="406"/>
      <c r="H145" s="406"/>
      <c r="I145" s="406" t="s">
        <v>440</v>
      </c>
      <c r="J145" s="406" t="s">
        <v>255</v>
      </c>
      <c r="K145" s="425" t="s">
        <v>278</v>
      </c>
      <c r="L145" s="710"/>
    </row>
    <row r="146" spans="1:12" s="404" customFormat="1">
      <c r="A146" s="407"/>
      <c r="B146" s="92" t="s">
        <v>2374</v>
      </c>
      <c r="C146" s="92" t="s">
        <v>445</v>
      </c>
      <c r="D146" s="406"/>
      <c r="E146" s="406"/>
      <c r="F146" s="406"/>
      <c r="G146" s="406"/>
      <c r="H146" s="406"/>
      <c r="I146" s="406" t="s">
        <v>264</v>
      </c>
      <c r="J146" s="406"/>
      <c r="K146" s="406"/>
      <c r="L146" s="710"/>
    </row>
    <row r="147" spans="1:12" s="404" customFormat="1">
      <c r="A147" s="407">
        <v>51</v>
      </c>
      <c r="B147" s="425" t="s">
        <v>2375</v>
      </c>
      <c r="C147" s="496" t="s">
        <v>26</v>
      </c>
      <c r="D147" s="406" t="s">
        <v>427</v>
      </c>
      <c r="E147" s="498">
        <v>20000</v>
      </c>
      <c r="F147" s="498">
        <v>20000</v>
      </c>
      <c r="G147" s="498">
        <v>20000</v>
      </c>
      <c r="H147" s="498">
        <v>20000</v>
      </c>
      <c r="I147" s="406" t="s">
        <v>2376</v>
      </c>
      <c r="J147" s="406" t="s">
        <v>2378</v>
      </c>
      <c r="K147" s="425" t="s">
        <v>447</v>
      </c>
      <c r="L147" s="710"/>
    </row>
    <row r="148" spans="1:12" s="404" customFormat="1">
      <c r="A148" s="407"/>
      <c r="B148" s="451"/>
      <c r="C148" s="496" t="s">
        <v>2379</v>
      </c>
      <c r="D148" s="406"/>
      <c r="E148" s="406"/>
      <c r="F148" s="406"/>
      <c r="G148" s="406"/>
      <c r="H148" s="406"/>
      <c r="I148" s="406" t="s">
        <v>2377</v>
      </c>
      <c r="J148" s="406" t="s">
        <v>255</v>
      </c>
      <c r="K148" s="425" t="s">
        <v>278</v>
      </c>
      <c r="L148" s="710"/>
    </row>
    <row r="149" spans="1:12" s="404" customFormat="1">
      <c r="A149" s="407">
        <v>52</v>
      </c>
      <c r="B149" s="92" t="s">
        <v>2380</v>
      </c>
      <c r="C149" s="496" t="s">
        <v>2381</v>
      </c>
      <c r="D149" s="406" t="s">
        <v>427</v>
      </c>
      <c r="E149" s="498">
        <v>100000</v>
      </c>
      <c r="F149" s="498">
        <v>100000</v>
      </c>
      <c r="G149" s="498">
        <v>100000</v>
      </c>
      <c r="H149" s="498">
        <v>100000</v>
      </c>
      <c r="I149" s="406" t="s">
        <v>300</v>
      </c>
      <c r="J149" s="406" t="s">
        <v>254</v>
      </c>
      <c r="K149" s="425" t="s">
        <v>447</v>
      </c>
      <c r="L149" s="710"/>
    </row>
    <row r="150" spans="1:12" s="404" customFormat="1">
      <c r="A150" s="407"/>
      <c r="B150" s="92" t="s">
        <v>2383</v>
      </c>
      <c r="C150" s="496" t="s">
        <v>2382</v>
      </c>
      <c r="D150" s="406"/>
      <c r="E150" s="406"/>
      <c r="F150" s="406"/>
      <c r="G150" s="406"/>
      <c r="H150" s="406"/>
      <c r="I150" s="406" t="s">
        <v>440</v>
      </c>
      <c r="J150" s="406" t="s">
        <v>255</v>
      </c>
      <c r="K150" s="425" t="s">
        <v>278</v>
      </c>
      <c r="L150" s="710"/>
    </row>
    <row r="151" spans="1:12" s="404" customFormat="1">
      <c r="A151" s="407"/>
      <c r="B151" s="92" t="s">
        <v>2384</v>
      </c>
      <c r="C151" s="92"/>
      <c r="D151" s="406"/>
      <c r="E151" s="406"/>
      <c r="F151" s="406"/>
      <c r="G151" s="406"/>
      <c r="H151" s="406"/>
      <c r="I151" s="406" t="s">
        <v>264</v>
      </c>
      <c r="J151" s="406"/>
      <c r="K151" s="406"/>
      <c r="L151" s="710"/>
    </row>
    <row r="152" spans="1:12" s="404" customFormat="1">
      <c r="A152" s="407">
        <v>53</v>
      </c>
      <c r="B152" s="92" t="s">
        <v>2393</v>
      </c>
      <c r="C152" s="496" t="s">
        <v>2395</v>
      </c>
      <c r="D152" s="406" t="s">
        <v>427</v>
      </c>
      <c r="E152" s="498">
        <v>20000</v>
      </c>
      <c r="F152" s="498">
        <v>20000</v>
      </c>
      <c r="G152" s="498">
        <v>20000</v>
      </c>
      <c r="H152" s="498">
        <v>20000</v>
      </c>
      <c r="I152" s="406" t="s">
        <v>2400</v>
      </c>
      <c r="J152" s="406" t="s">
        <v>254</v>
      </c>
      <c r="K152" s="407" t="s">
        <v>561</v>
      </c>
      <c r="L152" s="710"/>
    </row>
    <row r="153" spans="1:12" s="404" customFormat="1">
      <c r="A153" s="407"/>
      <c r="B153" s="92" t="s">
        <v>2394</v>
      </c>
      <c r="C153" s="496" t="s">
        <v>2396</v>
      </c>
      <c r="D153" s="406"/>
      <c r="E153" s="406"/>
      <c r="F153" s="406"/>
      <c r="G153" s="406"/>
      <c r="H153" s="406"/>
      <c r="I153" s="406" t="s">
        <v>442</v>
      </c>
      <c r="J153" s="406" t="s">
        <v>255</v>
      </c>
      <c r="K153" s="407"/>
      <c r="L153" s="710"/>
    </row>
    <row r="154" spans="1:12" s="404" customFormat="1">
      <c r="A154" s="407">
        <v>54</v>
      </c>
      <c r="B154" s="425" t="s">
        <v>2397</v>
      </c>
      <c r="C154" s="496" t="s">
        <v>2404</v>
      </c>
      <c r="D154" s="406" t="s">
        <v>180</v>
      </c>
      <c r="E154" s="498">
        <v>10000</v>
      </c>
      <c r="F154" s="498">
        <v>10000</v>
      </c>
      <c r="G154" s="498">
        <v>10000</v>
      </c>
      <c r="H154" s="498">
        <v>10000</v>
      </c>
      <c r="I154" s="406" t="s">
        <v>2401</v>
      </c>
      <c r="J154" s="406" t="s">
        <v>2403</v>
      </c>
      <c r="K154" s="407" t="s">
        <v>561</v>
      </c>
      <c r="L154" s="710"/>
    </row>
    <row r="155" spans="1:12" s="404" customFormat="1">
      <c r="A155" s="451"/>
      <c r="B155" s="425" t="s">
        <v>2398</v>
      </c>
      <c r="C155" s="496" t="s">
        <v>2406</v>
      </c>
      <c r="D155" s="406"/>
      <c r="E155" s="406"/>
      <c r="F155" s="406"/>
      <c r="G155" s="406"/>
      <c r="H155" s="406"/>
      <c r="I155" s="406" t="s">
        <v>2402</v>
      </c>
      <c r="J155" s="406"/>
      <c r="K155" s="407"/>
      <c r="L155" s="710"/>
    </row>
    <row r="156" spans="1:12" s="404" customFormat="1">
      <c r="A156" s="451"/>
      <c r="B156" s="425" t="s">
        <v>1080</v>
      </c>
      <c r="C156" s="451"/>
      <c r="D156" s="451"/>
      <c r="E156" s="451"/>
      <c r="F156" s="451"/>
      <c r="G156" s="451"/>
      <c r="H156" s="451"/>
      <c r="I156" s="451"/>
      <c r="J156" s="451"/>
      <c r="K156" s="451"/>
      <c r="L156" s="710"/>
    </row>
    <row r="157" spans="1:12" s="404" customFormat="1">
      <c r="A157" s="407">
        <v>55</v>
      </c>
      <c r="B157" s="425" t="s">
        <v>2399</v>
      </c>
      <c r="C157" s="496" t="s">
        <v>2404</v>
      </c>
      <c r="D157" s="406" t="s">
        <v>180</v>
      </c>
      <c r="E157" s="498">
        <v>10000</v>
      </c>
      <c r="F157" s="498">
        <v>10000</v>
      </c>
      <c r="G157" s="498">
        <v>10000</v>
      </c>
      <c r="H157" s="498">
        <v>10000</v>
      </c>
      <c r="I157" s="406" t="s">
        <v>2401</v>
      </c>
      <c r="J157" s="406" t="s">
        <v>2403</v>
      </c>
      <c r="K157" s="407" t="s">
        <v>561</v>
      </c>
      <c r="L157" s="710"/>
    </row>
    <row r="158" spans="1:12" s="404" customFormat="1">
      <c r="A158" s="451"/>
      <c r="B158" s="425" t="s">
        <v>1080</v>
      </c>
      <c r="C158" s="496" t="s">
        <v>2405</v>
      </c>
      <c r="D158" s="406"/>
      <c r="E158" s="406"/>
      <c r="F158" s="406"/>
      <c r="G158" s="406"/>
      <c r="H158" s="406"/>
      <c r="I158" s="406" t="s">
        <v>2402</v>
      </c>
      <c r="J158" s="406"/>
      <c r="K158" s="407"/>
      <c r="L158" s="710"/>
    </row>
    <row r="159" spans="1:12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</row>
    <row r="160" spans="1:12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</row>
    <row r="161" spans="1:12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</row>
    <row r="162" spans="1:1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1:12">
      <c r="A163" s="51" t="s">
        <v>2133</v>
      </c>
      <c r="B163" s="51"/>
      <c r="C163" s="51"/>
      <c r="D163" s="51"/>
      <c r="E163" s="51"/>
      <c r="F163" s="51"/>
      <c r="G163" s="51"/>
      <c r="H163" s="51"/>
      <c r="I163" s="51"/>
      <c r="J163" s="743" t="s">
        <v>539</v>
      </c>
      <c r="K163" s="744"/>
    </row>
    <row r="164" spans="1:12">
      <c r="A164" s="51" t="s">
        <v>11</v>
      </c>
      <c r="B164" s="494" t="s">
        <v>1529</v>
      </c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1:12">
      <c r="A165" s="53"/>
      <c r="B165" s="53"/>
      <c r="C165" s="53"/>
      <c r="D165" s="495" t="s">
        <v>14</v>
      </c>
      <c r="E165" s="740" t="s">
        <v>15</v>
      </c>
      <c r="F165" s="741"/>
      <c r="G165" s="741"/>
      <c r="H165" s="742"/>
      <c r="I165" s="495" t="s">
        <v>17</v>
      </c>
      <c r="J165" s="495" t="s">
        <v>19</v>
      </c>
      <c r="K165" s="55" t="s">
        <v>21</v>
      </c>
    </row>
    <row r="166" spans="1:12">
      <c r="A166" s="56" t="s">
        <v>12</v>
      </c>
      <c r="B166" s="56" t="s">
        <v>5</v>
      </c>
      <c r="C166" s="56" t="s">
        <v>13</v>
      </c>
      <c r="D166" s="57" t="s">
        <v>22</v>
      </c>
      <c r="E166" s="495">
        <v>2561</v>
      </c>
      <c r="F166" s="495">
        <v>2562</v>
      </c>
      <c r="G166" s="495">
        <v>2563</v>
      </c>
      <c r="H166" s="495">
        <v>2564</v>
      </c>
      <c r="I166" s="56" t="s">
        <v>18</v>
      </c>
      <c r="J166" s="56" t="s">
        <v>20</v>
      </c>
      <c r="K166" s="57" t="s">
        <v>42</v>
      </c>
    </row>
    <row r="167" spans="1:12">
      <c r="A167" s="58"/>
      <c r="B167" s="58"/>
      <c r="C167" s="58"/>
      <c r="D167" s="58" t="s">
        <v>23</v>
      </c>
      <c r="E167" s="58" t="s">
        <v>16</v>
      </c>
      <c r="F167" s="58" t="s">
        <v>16</v>
      </c>
      <c r="G167" s="58" t="s">
        <v>16</v>
      </c>
      <c r="H167" s="58" t="s">
        <v>16</v>
      </c>
      <c r="I167" s="58"/>
      <c r="J167" s="58"/>
      <c r="K167" s="58" t="s">
        <v>43</v>
      </c>
    </row>
    <row r="168" spans="1:12" s="404" customFormat="1">
      <c r="A168" s="419">
        <v>1</v>
      </c>
      <c r="B168" s="399" t="s">
        <v>1875</v>
      </c>
      <c r="C168" s="399" t="s">
        <v>1876</v>
      </c>
      <c r="D168" s="423" t="s">
        <v>1397</v>
      </c>
      <c r="E168" s="421">
        <v>1300000</v>
      </c>
      <c r="F168" s="421">
        <v>1400000</v>
      </c>
      <c r="G168" s="421">
        <v>1400000</v>
      </c>
      <c r="H168" s="421">
        <v>1500000</v>
      </c>
      <c r="I168" s="421" t="s">
        <v>1872</v>
      </c>
      <c r="J168" s="681" t="s">
        <v>83</v>
      </c>
      <c r="K168" s="423" t="s">
        <v>561</v>
      </c>
      <c r="L168" s="710"/>
    </row>
    <row r="169" spans="1:12" s="404" customFormat="1">
      <c r="A169" s="407"/>
      <c r="B169" s="422"/>
      <c r="C169" s="406"/>
      <c r="D169" s="422"/>
      <c r="E169" s="411" t="s">
        <v>644</v>
      </c>
      <c r="F169" s="411" t="s">
        <v>644</v>
      </c>
      <c r="G169" s="411" t="s">
        <v>644</v>
      </c>
      <c r="H169" s="411" t="s">
        <v>644</v>
      </c>
      <c r="I169" s="411" t="s">
        <v>1877</v>
      </c>
      <c r="J169" s="417" t="s">
        <v>1878</v>
      </c>
      <c r="K169" s="416"/>
      <c r="L169" s="710"/>
    </row>
    <row r="170" spans="1:12" s="404" customFormat="1">
      <c r="A170" s="185">
        <v>2</v>
      </c>
      <c r="B170" s="406" t="s">
        <v>1879</v>
      </c>
      <c r="C170" s="406" t="s">
        <v>1880</v>
      </c>
      <c r="D170" s="416" t="s">
        <v>1397</v>
      </c>
      <c r="E170" s="411">
        <v>300000</v>
      </c>
      <c r="F170" s="411">
        <v>300000</v>
      </c>
      <c r="G170" s="411">
        <v>300000</v>
      </c>
      <c r="H170" s="411">
        <v>300000</v>
      </c>
      <c r="I170" s="411" t="s">
        <v>1872</v>
      </c>
      <c r="J170" s="417" t="s">
        <v>1881</v>
      </c>
      <c r="K170" s="416" t="s">
        <v>561</v>
      </c>
      <c r="L170" s="710"/>
    </row>
    <row r="171" spans="1:12" s="404" customFormat="1">
      <c r="A171" s="185"/>
      <c r="B171" s="422"/>
      <c r="C171" s="406"/>
      <c r="D171" s="422"/>
      <c r="E171" s="411" t="s">
        <v>644</v>
      </c>
      <c r="F171" s="411" t="s">
        <v>644</v>
      </c>
      <c r="G171" s="411"/>
      <c r="H171" s="411" t="s">
        <v>644</v>
      </c>
      <c r="I171" s="411" t="s">
        <v>1877</v>
      </c>
      <c r="J171" s="417" t="s">
        <v>1878</v>
      </c>
      <c r="K171" s="416"/>
      <c r="L171" s="710"/>
    </row>
    <row r="172" spans="1:12" s="404" customFormat="1">
      <c r="A172" s="185">
        <v>3</v>
      </c>
      <c r="B172" s="406" t="s">
        <v>1882</v>
      </c>
      <c r="C172" s="406" t="s">
        <v>1883</v>
      </c>
      <c r="D172" s="416" t="s">
        <v>1397</v>
      </c>
      <c r="E172" s="411">
        <v>15000</v>
      </c>
      <c r="F172" s="411">
        <v>15000</v>
      </c>
      <c r="G172" s="411">
        <v>15000</v>
      </c>
      <c r="H172" s="411">
        <v>15000</v>
      </c>
      <c r="I172" s="411" t="s">
        <v>1872</v>
      </c>
      <c r="J172" s="417" t="s">
        <v>545</v>
      </c>
      <c r="K172" s="416" t="s">
        <v>561</v>
      </c>
      <c r="L172" s="710"/>
    </row>
    <row r="173" spans="1:12" s="404" customFormat="1">
      <c r="A173" s="407"/>
      <c r="B173" s="422"/>
      <c r="C173" s="406"/>
      <c r="D173" s="422"/>
      <c r="E173" s="411" t="s">
        <v>644</v>
      </c>
      <c r="F173" s="411" t="s">
        <v>644</v>
      </c>
      <c r="G173" s="411" t="s">
        <v>644</v>
      </c>
      <c r="H173" s="411" t="s">
        <v>644</v>
      </c>
      <c r="I173" s="411" t="s">
        <v>1877</v>
      </c>
      <c r="J173" s="417" t="s">
        <v>1878</v>
      </c>
      <c r="K173" s="416"/>
      <c r="L173" s="710"/>
    </row>
    <row r="174" spans="1:12" s="404" customFormat="1">
      <c r="A174" s="407">
        <v>4</v>
      </c>
      <c r="B174" s="422" t="s">
        <v>2045</v>
      </c>
      <c r="C174" s="406" t="s">
        <v>2046</v>
      </c>
      <c r="D174" s="407" t="s">
        <v>1397</v>
      </c>
      <c r="E174" s="408">
        <v>100000</v>
      </c>
      <c r="F174" s="408">
        <v>100000</v>
      </c>
      <c r="G174" s="408">
        <v>100000</v>
      </c>
      <c r="H174" s="408">
        <v>100000</v>
      </c>
      <c r="I174" s="410" t="s">
        <v>1517</v>
      </c>
      <c r="J174" s="417" t="s">
        <v>2047</v>
      </c>
      <c r="K174" s="416" t="s">
        <v>561</v>
      </c>
      <c r="L174" s="503"/>
    </row>
    <row r="175" spans="1:12" s="404" customFormat="1">
      <c r="A175" s="657"/>
      <c r="B175" s="422" t="s">
        <v>2889</v>
      </c>
      <c r="C175" s="406" t="s">
        <v>2049</v>
      </c>
      <c r="D175" s="409"/>
      <c r="E175" s="411" t="s">
        <v>644</v>
      </c>
      <c r="F175" s="411" t="s">
        <v>644</v>
      </c>
      <c r="G175" s="411" t="s">
        <v>644</v>
      </c>
      <c r="H175" s="411" t="s">
        <v>644</v>
      </c>
      <c r="I175" s="407" t="s">
        <v>2888</v>
      </c>
      <c r="J175" s="417"/>
      <c r="K175" s="415"/>
      <c r="L175" s="654"/>
    </row>
    <row r="176" spans="1:1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</row>
    <row r="177" spans="1:1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</row>
    <row r="178" spans="1:1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</row>
    <row r="179" spans="1:1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</row>
    <row r="180" spans="1:1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</row>
    <row r="181" spans="1:1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</row>
    <row r="182" spans="1:1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</row>
    <row r="183" spans="1:1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</row>
    <row r="184" spans="1:1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</row>
    <row r="185" spans="1:1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</row>
    <row r="186" spans="1:1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</row>
    <row r="187" spans="1:1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</row>
    <row r="188" spans="1:1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</row>
    <row r="189" spans="1:1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</row>
  </sheetData>
  <mergeCells count="18">
    <mergeCell ref="A3:K3"/>
    <mergeCell ref="A4:K4"/>
    <mergeCell ref="J1:K1"/>
    <mergeCell ref="A2:K2"/>
    <mergeCell ref="A1:I1"/>
    <mergeCell ref="J163:K163"/>
    <mergeCell ref="E165:H165"/>
    <mergeCell ref="E8:H8"/>
    <mergeCell ref="E30:H30"/>
    <mergeCell ref="E57:H57"/>
    <mergeCell ref="E84:H84"/>
    <mergeCell ref="E111:H111"/>
    <mergeCell ref="E138:H138"/>
    <mergeCell ref="J28:K28"/>
    <mergeCell ref="J55:K55"/>
    <mergeCell ref="J82:K82"/>
    <mergeCell ref="J109:K109"/>
    <mergeCell ref="J136:K136"/>
  </mergeCells>
  <pageMargins left="7.874015748031496E-2" right="7.874015748031496E-2" top="0.47244094488188981" bottom="7.874015748031496E-2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4"/>
  <sheetViews>
    <sheetView view="pageBreakPreview" topLeftCell="A43" zoomScaleSheetLayoutView="100" workbookViewId="0">
      <selection activeCell="A185" sqref="A185:XFD186"/>
    </sheetView>
  </sheetViews>
  <sheetFormatPr defaultRowHeight="21"/>
  <cols>
    <col min="1" max="1" width="4.5" style="52" customWidth="1"/>
    <col min="2" max="2" width="26.625" style="52" customWidth="1"/>
    <col min="3" max="3" width="21.875" style="52" customWidth="1"/>
    <col min="4" max="4" width="12.625" style="52" customWidth="1"/>
    <col min="5" max="8" width="8.125" style="52" customWidth="1"/>
    <col min="9" max="9" width="13.5" style="52" customWidth="1"/>
    <col min="10" max="10" width="15.625" style="52" customWidth="1"/>
    <col min="11" max="11" width="7.625" style="52" customWidth="1"/>
    <col min="12" max="12" width="9" style="87"/>
    <col min="13" max="16384" width="9" style="52"/>
  </cols>
  <sheetData>
    <row r="1" spans="1:14">
      <c r="A1" s="739" t="s">
        <v>2407</v>
      </c>
      <c r="B1" s="739"/>
      <c r="C1" s="739"/>
      <c r="D1" s="739"/>
      <c r="E1" s="739"/>
      <c r="F1" s="739"/>
      <c r="G1" s="739"/>
      <c r="H1" s="739"/>
      <c r="I1" s="745"/>
      <c r="J1" s="736" t="s">
        <v>539</v>
      </c>
      <c r="K1" s="737"/>
      <c r="M1" s="51" t="s">
        <v>627</v>
      </c>
    </row>
    <row r="2" spans="1:14">
      <c r="A2" s="739" t="s">
        <v>10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M2" s="52" t="s">
        <v>628</v>
      </c>
    </row>
    <row r="3" spans="1:14">
      <c r="A3" s="739" t="s">
        <v>623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M3" s="52" t="s">
        <v>629</v>
      </c>
    </row>
    <row r="4" spans="1:14">
      <c r="A4" s="738" t="s">
        <v>2409</v>
      </c>
      <c r="B4" s="738"/>
      <c r="C4" s="738"/>
      <c r="D4" s="738"/>
      <c r="E4" s="738"/>
      <c r="F4" s="738"/>
      <c r="G4" s="738"/>
      <c r="H4" s="738"/>
      <c r="I4" s="738"/>
      <c r="J4" s="738"/>
      <c r="K4" s="738"/>
      <c r="M4" s="52" t="s">
        <v>630</v>
      </c>
    </row>
    <row r="5" spans="1:14">
      <c r="A5" s="51" t="s">
        <v>2410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M5" s="52" t="s">
        <v>631</v>
      </c>
    </row>
    <row r="6" spans="1:14">
      <c r="A6" s="51" t="s">
        <v>2408</v>
      </c>
      <c r="B6" s="51"/>
      <c r="C6" s="51"/>
      <c r="D6" s="51"/>
      <c r="E6" s="51"/>
      <c r="F6" s="51"/>
      <c r="G6" s="51"/>
      <c r="H6" s="51"/>
      <c r="I6" s="51"/>
      <c r="J6" s="51"/>
      <c r="K6" s="51"/>
      <c r="M6" s="52" t="s">
        <v>632</v>
      </c>
    </row>
    <row r="7" spans="1:14">
      <c r="A7" s="51" t="s">
        <v>11</v>
      </c>
      <c r="B7" s="155" t="s">
        <v>667</v>
      </c>
      <c r="C7" s="51"/>
      <c r="D7" s="51"/>
      <c r="E7" s="51"/>
      <c r="F7" s="51"/>
      <c r="G7" s="51"/>
      <c r="H7" s="51"/>
      <c r="I7" s="51"/>
      <c r="J7" s="51"/>
      <c r="K7" s="51"/>
      <c r="M7" s="52" t="s">
        <v>633</v>
      </c>
    </row>
    <row r="8" spans="1:14">
      <c r="A8" s="53"/>
      <c r="B8" s="53"/>
      <c r="C8" s="53"/>
      <c r="D8" s="192" t="s">
        <v>14</v>
      </c>
      <c r="E8" s="740" t="s">
        <v>15</v>
      </c>
      <c r="F8" s="741"/>
      <c r="G8" s="741"/>
      <c r="H8" s="742"/>
      <c r="I8" s="192" t="s">
        <v>17</v>
      </c>
      <c r="J8" s="192" t="s">
        <v>19</v>
      </c>
      <c r="K8" s="55" t="s">
        <v>21</v>
      </c>
      <c r="M8" s="52" t="s">
        <v>634</v>
      </c>
    </row>
    <row r="9" spans="1:14">
      <c r="A9" s="56" t="s">
        <v>12</v>
      </c>
      <c r="B9" s="56" t="s">
        <v>5</v>
      </c>
      <c r="C9" s="56" t="s">
        <v>13</v>
      </c>
      <c r="D9" s="57" t="s">
        <v>22</v>
      </c>
      <c r="E9" s="192">
        <v>2561</v>
      </c>
      <c r="F9" s="192">
        <v>2562</v>
      </c>
      <c r="G9" s="192">
        <v>2563</v>
      </c>
      <c r="H9" s="192">
        <v>2564</v>
      </c>
      <c r="I9" s="56" t="s">
        <v>18</v>
      </c>
      <c r="J9" s="56" t="s">
        <v>20</v>
      </c>
      <c r="K9" s="57" t="s">
        <v>42</v>
      </c>
      <c r="M9" s="155"/>
    </row>
    <row r="10" spans="1:14">
      <c r="A10" s="58"/>
      <c r="B10" s="58"/>
      <c r="C10" s="58"/>
      <c r="D10" s="58" t="s">
        <v>23</v>
      </c>
      <c r="E10" s="58" t="s">
        <v>16</v>
      </c>
      <c r="F10" s="58" t="s">
        <v>16</v>
      </c>
      <c r="G10" s="58" t="s">
        <v>16</v>
      </c>
      <c r="H10" s="58" t="s">
        <v>16</v>
      </c>
      <c r="I10" s="58"/>
      <c r="J10" s="58"/>
      <c r="K10" s="58" t="s">
        <v>43</v>
      </c>
      <c r="M10" s="146"/>
    </row>
    <row r="11" spans="1:14" s="404" customFormat="1">
      <c r="A11" s="419">
        <v>1</v>
      </c>
      <c r="B11" s="399" t="s">
        <v>2411</v>
      </c>
      <c r="C11" s="399" t="s">
        <v>2412</v>
      </c>
      <c r="D11" s="400" t="s">
        <v>2413</v>
      </c>
      <c r="E11" s="420">
        <v>10000</v>
      </c>
      <c r="F11" s="420">
        <v>10000</v>
      </c>
      <c r="G11" s="420">
        <v>10000</v>
      </c>
      <c r="H11" s="420">
        <v>10000</v>
      </c>
      <c r="I11" s="420" t="s">
        <v>1517</v>
      </c>
      <c r="J11" s="399" t="s">
        <v>2414</v>
      </c>
      <c r="K11" s="400" t="s">
        <v>561</v>
      </c>
      <c r="L11" s="710"/>
      <c r="M11" s="402"/>
      <c r="N11" s="403" t="s">
        <v>635</v>
      </c>
    </row>
    <row r="12" spans="1:14" s="404" customFormat="1">
      <c r="A12" s="185"/>
      <c r="B12" s="406" t="s">
        <v>553</v>
      </c>
      <c r="C12" s="406" t="s">
        <v>2415</v>
      </c>
      <c r="D12" s="407"/>
      <c r="E12" s="407"/>
      <c r="F12" s="407"/>
      <c r="G12" s="407"/>
      <c r="H12" s="407"/>
      <c r="I12" s="407" t="s">
        <v>2416</v>
      </c>
      <c r="J12" s="406"/>
      <c r="K12" s="407"/>
      <c r="L12" s="710"/>
      <c r="M12" s="402"/>
      <c r="N12" s="403" t="s">
        <v>2788</v>
      </c>
    </row>
    <row r="13" spans="1:14" s="404" customFormat="1">
      <c r="A13" s="407">
        <v>2</v>
      </c>
      <c r="B13" s="406" t="s">
        <v>2417</v>
      </c>
      <c r="C13" s="406" t="s">
        <v>2418</v>
      </c>
      <c r="D13" s="407" t="s">
        <v>2419</v>
      </c>
      <c r="E13" s="410">
        <v>10000</v>
      </c>
      <c r="F13" s="410">
        <v>10000</v>
      </c>
      <c r="G13" s="410">
        <v>10000</v>
      </c>
      <c r="H13" s="410">
        <v>10000</v>
      </c>
      <c r="I13" s="410" t="s">
        <v>1517</v>
      </c>
      <c r="J13" s="406" t="s">
        <v>2414</v>
      </c>
      <c r="K13" s="407" t="s">
        <v>561</v>
      </c>
      <c r="L13" s="710"/>
      <c r="M13" s="402"/>
      <c r="N13" s="403" t="s">
        <v>2789</v>
      </c>
    </row>
    <row r="14" spans="1:14" s="404" customFormat="1">
      <c r="A14" s="185"/>
      <c r="B14" s="406" t="s">
        <v>2420</v>
      </c>
      <c r="C14" s="406" t="s">
        <v>2421</v>
      </c>
      <c r="D14" s="407" t="s">
        <v>93</v>
      </c>
      <c r="E14" s="407"/>
      <c r="F14" s="407"/>
      <c r="G14" s="407"/>
      <c r="H14" s="407"/>
      <c r="I14" s="407" t="s">
        <v>2422</v>
      </c>
      <c r="J14" s="417"/>
      <c r="K14" s="416"/>
      <c r="L14" s="710"/>
      <c r="M14" s="402"/>
      <c r="N14" s="403" t="s">
        <v>2790</v>
      </c>
    </row>
    <row r="15" spans="1:14" s="404" customFormat="1">
      <c r="A15" s="185">
        <v>3</v>
      </c>
      <c r="B15" s="406" t="s">
        <v>2423</v>
      </c>
      <c r="C15" s="406" t="s">
        <v>2424</v>
      </c>
      <c r="D15" s="407" t="s">
        <v>2425</v>
      </c>
      <c r="E15" s="411">
        <v>100000</v>
      </c>
      <c r="F15" s="411">
        <v>100000</v>
      </c>
      <c r="G15" s="411">
        <v>100000</v>
      </c>
      <c r="H15" s="411">
        <v>100000</v>
      </c>
      <c r="I15" s="410" t="s">
        <v>1517</v>
      </c>
      <c r="J15" s="406" t="s">
        <v>2426</v>
      </c>
      <c r="K15" s="407" t="s">
        <v>240</v>
      </c>
      <c r="L15" s="710"/>
      <c r="M15" s="402"/>
      <c r="N15" s="403" t="s">
        <v>2791</v>
      </c>
    </row>
    <row r="16" spans="1:14" s="404" customFormat="1">
      <c r="A16" s="185"/>
      <c r="B16" s="406" t="s">
        <v>2427</v>
      </c>
      <c r="C16" s="406"/>
      <c r="D16" s="407" t="s">
        <v>2428</v>
      </c>
      <c r="E16" s="411"/>
      <c r="F16" s="407"/>
      <c r="G16" s="407"/>
      <c r="H16" s="407"/>
      <c r="I16" s="407" t="s">
        <v>2429</v>
      </c>
      <c r="J16" s="406" t="s">
        <v>2430</v>
      </c>
      <c r="K16" s="416"/>
      <c r="L16" s="710"/>
      <c r="M16" s="403"/>
    </row>
    <row r="17" spans="1:12" s="404" customFormat="1">
      <c r="A17" s="185">
        <v>4</v>
      </c>
      <c r="B17" s="406" t="s">
        <v>2431</v>
      </c>
      <c r="C17" s="406" t="s">
        <v>2432</v>
      </c>
      <c r="D17" s="416" t="s">
        <v>2433</v>
      </c>
      <c r="E17" s="410">
        <v>10000</v>
      </c>
      <c r="F17" s="410">
        <v>10000</v>
      </c>
      <c r="G17" s="410">
        <v>10000</v>
      </c>
      <c r="H17" s="410">
        <v>10000</v>
      </c>
      <c r="I17" s="411" t="s">
        <v>1517</v>
      </c>
      <c r="J17" s="417" t="s">
        <v>2433</v>
      </c>
      <c r="K17" s="407" t="s">
        <v>561</v>
      </c>
      <c r="L17" s="710"/>
    </row>
    <row r="18" spans="1:12" s="404" customFormat="1">
      <c r="A18" s="185"/>
      <c r="B18" s="422" t="s">
        <v>2434</v>
      </c>
      <c r="C18" s="417"/>
      <c r="D18" s="417"/>
      <c r="E18" s="407"/>
      <c r="F18" s="411"/>
      <c r="G18" s="411"/>
      <c r="H18" s="411"/>
      <c r="I18" s="411" t="s">
        <v>2435</v>
      </c>
      <c r="J18" s="417"/>
      <c r="K18" s="416"/>
      <c r="L18" s="710"/>
    </row>
    <row r="19" spans="1:12" s="404" customFormat="1">
      <c r="A19" s="185">
        <v>5</v>
      </c>
      <c r="B19" s="406" t="s">
        <v>2436</v>
      </c>
      <c r="C19" s="406" t="s">
        <v>2437</v>
      </c>
      <c r="D19" s="417" t="s">
        <v>2438</v>
      </c>
      <c r="E19" s="411">
        <v>10000</v>
      </c>
      <c r="F19" s="411">
        <v>10000</v>
      </c>
      <c r="G19" s="411">
        <v>10000</v>
      </c>
      <c r="H19" s="411">
        <v>10000</v>
      </c>
      <c r="I19" s="411" t="s">
        <v>1517</v>
      </c>
      <c r="J19" s="417" t="s">
        <v>2438</v>
      </c>
      <c r="K19" s="416" t="s">
        <v>561</v>
      </c>
      <c r="L19" s="710"/>
    </row>
    <row r="20" spans="1:12" s="404" customFormat="1">
      <c r="A20" s="185"/>
      <c r="B20" s="406" t="s">
        <v>2439</v>
      </c>
      <c r="C20" s="406" t="s">
        <v>2440</v>
      </c>
      <c r="D20" s="417" t="s">
        <v>2441</v>
      </c>
      <c r="E20" s="411"/>
      <c r="F20" s="411"/>
      <c r="G20" s="411"/>
      <c r="H20" s="411"/>
      <c r="I20" s="411" t="s">
        <v>2442</v>
      </c>
      <c r="J20" s="417" t="s">
        <v>2441</v>
      </c>
      <c r="K20" s="416"/>
      <c r="L20" s="710"/>
    </row>
    <row r="21" spans="1:12" s="404" customFormat="1">
      <c r="A21" s="185"/>
      <c r="B21" s="406" t="s">
        <v>2443</v>
      </c>
      <c r="C21" s="406"/>
      <c r="D21" s="417"/>
      <c r="E21" s="411"/>
      <c r="F21" s="411"/>
      <c r="G21" s="411"/>
      <c r="H21" s="411"/>
      <c r="I21" s="411" t="s">
        <v>2444</v>
      </c>
      <c r="J21" s="417"/>
      <c r="K21" s="416"/>
      <c r="L21" s="710"/>
    </row>
    <row r="22" spans="1:12" s="404" customFormat="1">
      <c r="A22" s="185"/>
      <c r="B22" s="406" t="s">
        <v>2445</v>
      </c>
      <c r="C22" s="406"/>
      <c r="D22" s="417"/>
      <c r="E22" s="411"/>
      <c r="F22" s="411"/>
      <c r="G22" s="411"/>
      <c r="H22" s="411"/>
      <c r="I22" s="411"/>
      <c r="J22" s="417"/>
      <c r="K22" s="416"/>
      <c r="L22" s="710"/>
    </row>
    <row r="23" spans="1:12" s="404" customFormat="1">
      <c r="A23" s="185">
        <v>6</v>
      </c>
      <c r="B23" s="406" t="s">
        <v>2446</v>
      </c>
      <c r="C23" s="406" t="s">
        <v>2432</v>
      </c>
      <c r="D23" s="406" t="s">
        <v>2433</v>
      </c>
      <c r="E23" s="411">
        <v>10000</v>
      </c>
      <c r="F23" s="411">
        <v>10000</v>
      </c>
      <c r="G23" s="411">
        <v>10000</v>
      </c>
      <c r="H23" s="411">
        <v>10000</v>
      </c>
      <c r="I23" s="411" t="s">
        <v>1517</v>
      </c>
      <c r="J23" s="417" t="s">
        <v>2433</v>
      </c>
      <c r="K23" s="416" t="s">
        <v>561</v>
      </c>
      <c r="L23" s="710"/>
    </row>
    <row r="24" spans="1:12" s="404" customFormat="1">
      <c r="A24" s="185"/>
      <c r="B24" s="422" t="s">
        <v>2447</v>
      </c>
      <c r="C24" s="406"/>
      <c r="D24" s="406"/>
      <c r="E24" s="411"/>
      <c r="F24" s="411"/>
      <c r="G24" s="411"/>
      <c r="H24" s="411"/>
      <c r="I24" s="411" t="s">
        <v>2435</v>
      </c>
      <c r="J24" s="417"/>
      <c r="K24" s="416"/>
      <c r="L24" s="710"/>
    </row>
    <row r="25" spans="1:12">
      <c r="A25" s="201"/>
      <c r="B25" s="202"/>
      <c r="C25" s="27"/>
      <c r="D25" s="27"/>
      <c r="E25" s="203"/>
      <c r="F25" s="203"/>
      <c r="G25" s="203"/>
      <c r="H25" s="203"/>
      <c r="I25" s="203"/>
      <c r="J25" s="183"/>
      <c r="K25" s="184"/>
    </row>
    <row r="26" spans="1:12">
      <c r="A26" s="51" t="s">
        <v>2408</v>
      </c>
      <c r="J26" s="743" t="s">
        <v>539</v>
      </c>
      <c r="K26" s="744"/>
    </row>
    <row r="27" spans="1:12">
      <c r="A27" s="51" t="s">
        <v>11</v>
      </c>
      <c r="B27" s="155" t="s">
        <v>667</v>
      </c>
      <c r="C27" s="51"/>
      <c r="D27" s="51"/>
      <c r="E27" s="51"/>
      <c r="F27" s="51"/>
      <c r="G27" s="51"/>
      <c r="H27" s="51"/>
      <c r="I27" s="51"/>
      <c r="J27" s="51"/>
      <c r="K27" s="51"/>
    </row>
    <row r="28" spans="1:12">
      <c r="A28" s="53"/>
      <c r="B28" s="53"/>
      <c r="C28" s="53"/>
      <c r="D28" s="192" t="s">
        <v>14</v>
      </c>
      <c r="E28" s="740" t="s">
        <v>15</v>
      </c>
      <c r="F28" s="741"/>
      <c r="G28" s="741"/>
      <c r="H28" s="742"/>
      <c r="I28" s="192" t="s">
        <v>17</v>
      </c>
      <c r="J28" s="192" t="s">
        <v>19</v>
      </c>
      <c r="K28" s="55" t="s">
        <v>21</v>
      </c>
    </row>
    <row r="29" spans="1:12">
      <c r="A29" s="56" t="s">
        <v>12</v>
      </c>
      <c r="B29" s="56" t="s">
        <v>5</v>
      </c>
      <c r="C29" s="56" t="s">
        <v>13</v>
      </c>
      <c r="D29" s="57" t="s">
        <v>22</v>
      </c>
      <c r="E29" s="192">
        <v>2561</v>
      </c>
      <c r="F29" s="192">
        <v>2562</v>
      </c>
      <c r="G29" s="192">
        <v>2563</v>
      </c>
      <c r="H29" s="192">
        <v>2564</v>
      </c>
      <c r="I29" s="56" t="s">
        <v>18</v>
      </c>
      <c r="J29" s="56" t="s">
        <v>20</v>
      </c>
      <c r="K29" s="57" t="s">
        <v>42</v>
      </c>
    </row>
    <row r="30" spans="1:12">
      <c r="A30" s="58"/>
      <c r="B30" s="58"/>
      <c r="C30" s="58"/>
      <c r="D30" s="58" t="s">
        <v>23</v>
      </c>
      <c r="E30" s="58" t="s">
        <v>16</v>
      </c>
      <c r="F30" s="58" t="s">
        <v>16</v>
      </c>
      <c r="G30" s="58" t="s">
        <v>16</v>
      </c>
      <c r="H30" s="58" t="s">
        <v>16</v>
      </c>
      <c r="I30" s="58"/>
      <c r="J30" s="58"/>
      <c r="K30" s="58" t="s">
        <v>43</v>
      </c>
    </row>
    <row r="31" spans="1:12" s="404" customFormat="1">
      <c r="A31" s="435">
        <v>7</v>
      </c>
      <c r="B31" s="684" t="s">
        <v>2446</v>
      </c>
      <c r="C31" s="651" t="s">
        <v>2448</v>
      </c>
      <c r="D31" s="650" t="s">
        <v>2433</v>
      </c>
      <c r="E31" s="421">
        <v>10000</v>
      </c>
      <c r="F31" s="421">
        <v>10000</v>
      </c>
      <c r="G31" s="421">
        <v>10000</v>
      </c>
      <c r="H31" s="421">
        <v>10000</v>
      </c>
      <c r="I31" s="421" t="s">
        <v>1517</v>
      </c>
      <c r="J31" s="650" t="s">
        <v>2449</v>
      </c>
      <c r="K31" s="660" t="s">
        <v>561</v>
      </c>
      <c r="L31" s="710"/>
    </row>
    <row r="32" spans="1:12" s="404" customFormat="1">
      <c r="A32" s="405"/>
      <c r="B32" s="406" t="s">
        <v>2450</v>
      </c>
      <c r="C32" s="434" t="s">
        <v>2451</v>
      </c>
      <c r="D32" s="189"/>
      <c r="E32" s="408"/>
      <c r="F32" s="408"/>
      <c r="G32" s="408"/>
      <c r="H32" s="408"/>
      <c r="I32" s="411" t="s">
        <v>2435</v>
      </c>
      <c r="J32" s="189" t="s">
        <v>2452</v>
      </c>
      <c r="K32" s="415"/>
      <c r="L32" s="710"/>
    </row>
    <row r="33" spans="1:12" s="404" customFormat="1">
      <c r="A33" s="405">
        <v>8</v>
      </c>
      <c r="B33" s="406" t="s">
        <v>2453</v>
      </c>
      <c r="C33" s="406" t="s">
        <v>2454</v>
      </c>
      <c r="D33" s="407" t="s">
        <v>2413</v>
      </c>
      <c r="E33" s="410">
        <v>50000</v>
      </c>
      <c r="F33" s="410">
        <v>50000</v>
      </c>
      <c r="G33" s="410">
        <v>50000</v>
      </c>
      <c r="H33" s="410">
        <v>50000</v>
      </c>
      <c r="I33" s="410" t="s">
        <v>1517</v>
      </c>
      <c r="J33" s="406" t="s">
        <v>2455</v>
      </c>
      <c r="K33" s="407" t="s">
        <v>561</v>
      </c>
      <c r="L33" s="710"/>
    </row>
    <row r="34" spans="1:12" s="404" customFormat="1">
      <c r="A34" s="405"/>
      <c r="B34" s="406" t="s">
        <v>2456</v>
      </c>
      <c r="C34" s="406" t="s">
        <v>2457</v>
      </c>
      <c r="D34" s="407"/>
      <c r="E34" s="407"/>
      <c r="F34" s="407"/>
      <c r="G34" s="407"/>
      <c r="H34" s="407"/>
      <c r="I34" s="407" t="s">
        <v>2458</v>
      </c>
      <c r="J34" s="406" t="s">
        <v>2459</v>
      </c>
      <c r="K34" s="407"/>
      <c r="L34" s="710"/>
    </row>
    <row r="35" spans="1:12" s="404" customFormat="1">
      <c r="A35" s="409">
        <v>9</v>
      </c>
      <c r="B35" s="406" t="s">
        <v>2460</v>
      </c>
      <c r="C35" s="406" t="s">
        <v>2454</v>
      </c>
      <c r="D35" s="407" t="s">
        <v>2413</v>
      </c>
      <c r="E35" s="410">
        <v>10000</v>
      </c>
      <c r="F35" s="410">
        <v>10000</v>
      </c>
      <c r="G35" s="410">
        <v>10000</v>
      </c>
      <c r="H35" s="410">
        <v>10000</v>
      </c>
      <c r="I35" s="410" t="s">
        <v>1517</v>
      </c>
      <c r="J35" s="406" t="s">
        <v>2455</v>
      </c>
      <c r="K35" s="407" t="s">
        <v>561</v>
      </c>
      <c r="L35" s="710"/>
    </row>
    <row r="36" spans="1:12" s="404" customFormat="1">
      <c r="A36" s="405"/>
      <c r="B36" s="406" t="s">
        <v>2461</v>
      </c>
      <c r="C36" s="406" t="s">
        <v>2457</v>
      </c>
      <c r="D36" s="407"/>
      <c r="E36" s="407"/>
      <c r="F36" s="407"/>
      <c r="G36" s="407"/>
      <c r="H36" s="407"/>
      <c r="I36" s="407" t="s">
        <v>2458</v>
      </c>
      <c r="J36" s="406" t="s">
        <v>2459</v>
      </c>
      <c r="K36" s="407"/>
      <c r="L36" s="710"/>
    </row>
    <row r="37" spans="1:12" s="404" customFormat="1">
      <c r="A37" s="405">
        <v>10</v>
      </c>
      <c r="B37" s="406" t="s">
        <v>2462</v>
      </c>
      <c r="C37" s="406" t="s">
        <v>2463</v>
      </c>
      <c r="D37" s="407" t="s">
        <v>1572</v>
      </c>
      <c r="E37" s="410">
        <v>10000</v>
      </c>
      <c r="F37" s="410">
        <v>10000</v>
      </c>
      <c r="G37" s="410">
        <v>10000</v>
      </c>
      <c r="H37" s="410">
        <v>10000</v>
      </c>
      <c r="I37" s="410" t="s">
        <v>1517</v>
      </c>
      <c r="J37" s="406" t="s">
        <v>2464</v>
      </c>
      <c r="K37" s="407" t="s">
        <v>561</v>
      </c>
      <c r="L37" s="710"/>
    </row>
    <row r="38" spans="1:12" s="404" customFormat="1">
      <c r="A38" s="405"/>
      <c r="B38" s="406" t="s">
        <v>2465</v>
      </c>
      <c r="C38" s="406" t="s">
        <v>2466</v>
      </c>
      <c r="D38" s="407"/>
      <c r="E38" s="407"/>
      <c r="F38" s="407"/>
      <c r="G38" s="407"/>
      <c r="H38" s="407"/>
      <c r="I38" s="407" t="s">
        <v>2458</v>
      </c>
      <c r="J38" s="406"/>
      <c r="K38" s="407"/>
      <c r="L38" s="710"/>
    </row>
    <row r="39" spans="1:12" s="404" customFormat="1">
      <c r="A39" s="185">
        <v>11</v>
      </c>
      <c r="B39" s="406" t="s">
        <v>2467</v>
      </c>
      <c r="C39" s="406" t="s">
        <v>2468</v>
      </c>
      <c r="D39" s="416" t="s">
        <v>2469</v>
      </c>
      <c r="E39" s="410">
        <v>10000</v>
      </c>
      <c r="F39" s="410">
        <v>10000</v>
      </c>
      <c r="G39" s="410">
        <v>10000</v>
      </c>
      <c r="H39" s="410">
        <v>10000</v>
      </c>
      <c r="I39" s="410" t="s">
        <v>1517</v>
      </c>
      <c r="J39" s="406" t="s">
        <v>2470</v>
      </c>
      <c r="K39" s="407" t="s">
        <v>561</v>
      </c>
      <c r="L39" s="710"/>
    </row>
    <row r="40" spans="1:12" s="404" customFormat="1">
      <c r="A40" s="185"/>
      <c r="B40" s="422" t="s">
        <v>2471</v>
      </c>
      <c r="C40" s="417"/>
      <c r="D40" s="417"/>
      <c r="E40" s="407"/>
      <c r="F40" s="411"/>
      <c r="G40" s="411"/>
      <c r="H40" s="411"/>
      <c r="I40" s="407" t="s">
        <v>2472</v>
      </c>
      <c r="J40" s="406" t="s">
        <v>2473</v>
      </c>
      <c r="K40" s="407"/>
      <c r="L40" s="710"/>
    </row>
    <row r="41" spans="1:12" s="404" customFormat="1">
      <c r="A41" s="185">
        <v>12</v>
      </c>
      <c r="B41" s="406" t="s">
        <v>2474</v>
      </c>
      <c r="C41" s="406" t="s">
        <v>2475</v>
      </c>
      <c r="D41" s="407" t="s">
        <v>870</v>
      </c>
      <c r="E41" s="432">
        <v>50000</v>
      </c>
      <c r="F41" s="432">
        <v>50000</v>
      </c>
      <c r="G41" s="432">
        <v>50000</v>
      </c>
      <c r="H41" s="432">
        <v>50000</v>
      </c>
      <c r="I41" s="410" t="s">
        <v>1517</v>
      </c>
      <c r="J41" s="433" t="s">
        <v>2476</v>
      </c>
      <c r="K41" s="407" t="s">
        <v>561</v>
      </c>
      <c r="L41" s="710"/>
    </row>
    <row r="42" spans="1:12" s="404" customFormat="1">
      <c r="A42" s="185"/>
      <c r="B42" s="406" t="s">
        <v>2477</v>
      </c>
      <c r="C42" s="406"/>
      <c r="D42" s="417"/>
      <c r="E42" s="431"/>
      <c r="F42" s="431"/>
      <c r="G42" s="431"/>
      <c r="H42" s="431"/>
      <c r="I42" s="407" t="s">
        <v>2478</v>
      </c>
      <c r="J42" s="433" t="s">
        <v>2479</v>
      </c>
      <c r="K42" s="416"/>
      <c r="L42" s="710"/>
    </row>
    <row r="43" spans="1:12" s="404" customFormat="1">
      <c r="A43" s="185">
        <v>13</v>
      </c>
      <c r="B43" s="406" t="s">
        <v>2480</v>
      </c>
      <c r="C43" s="406" t="s">
        <v>2481</v>
      </c>
      <c r="D43" s="407" t="s">
        <v>870</v>
      </c>
      <c r="E43" s="410">
        <v>20000</v>
      </c>
      <c r="F43" s="410">
        <v>20000</v>
      </c>
      <c r="G43" s="410">
        <v>20000</v>
      </c>
      <c r="H43" s="410">
        <v>20000</v>
      </c>
      <c r="I43" s="410" t="s">
        <v>1517</v>
      </c>
      <c r="J43" s="433" t="s">
        <v>2476</v>
      </c>
      <c r="K43" s="407" t="s">
        <v>561</v>
      </c>
      <c r="L43" s="710"/>
    </row>
    <row r="44" spans="1:12" s="404" customFormat="1">
      <c r="A44" s="185"/>
      <c r="B44" s="406" t="s">
        <v>2482</v>
      </c>
      <c r="C44" s="406" t="s">
        <v>191</v>
      </c>
      <c r="D44" s="406"/>
      <c r="E44" s="407"/>
      <c r="F44" s="407"/>
      <c r="G44" s="407"/>
      <c r="H44" s="407"/>
      <c r="I44" s="407" t="s">
        <v>2483</v>
      </c>
      <c r="J44" s="433" t="s">
        <v>2479</v>
      </c>
      <c r="K44" s="407"/>
      <c r="L44" s="710"/>
    </row>
    <row r="45" spans="1:12" s="404" customFormat="1">
      <c r="A45" s="407">
        <v>14</v>
      </c>
      <c r="B45" s="406" t="s">
        <v>2484</v>
      </c>
      <c r="C45" s="406" t="s">
        <v>2485</v>
      </c>
      <c r="D45" s="407" t="s">
        <v>684</v>
      </c>
      <c r="E45" s="410">
        <v>20000</v>
      </c>
      <c r="F45" s="410">
        <v>20000</v>
      </c>
      <c r="G45" s="410">
        <v>20000</v>
      </c>
      <c r="H45" s="410">
        <v>20000</v>
      </c>
      <c r="I45" s="410" t="s">
        <v>1517</v>
      </c>
      <c r="J45" s="433" t="s">
        <v>2476</v>
      </c>
      <c r="K45" s="407" t="s">
        <v>561</v>
      </c>
      <c r="L45" s="710"/>
    </row>
    <row r="46" spans="1:12" s="404" customFormat="1">
      <c r="A46" s="185"/>
      <c r="B46" s="406" t="s">
        <v>2486</v>
      </c>
      <c r="C46" s="406"/>
      <c r="D46" s="434"/>
      <c r="E46" s="407"/>
      <c r="F46" s="407"/>
      <c r="G46" s="407"/>
      <c r="H46" s="407"/>
      <c r="I46" s="407" t="s">
        <v>2487</v>
      </c>
      <c r="J46" s="433" t="s">
        <v>2479</v>
      </c>
      <c r="K46" s="416"/>
      <c r="L46" s="710"/>
    </row>
    <row r="47" spans="1:12" s="404" customFormat="1">
      <c r="A47" s="185">
        <v>15</v>
      </c>
      <c r="B47" s="406" t="s">
        <v>2493</v>
      </c>
      <c r="C47" s="406" t="s">
        <v>2485</v>
      </c>
      <c r="D47" s="407" t="s">
        <v>2494</v>
      </c>
      <c r="E47" s="410">
        <v>20000</v>
      </c>
      <c r="F47" s="410">
        <v>20000</v>
      </c>
      <c r="G47" s="410">
        <v>20000</v>
      </c>
      <c r="H47" s="410">
        <v>20000</v>
      </c>
      <c r="I47" s="410" t="s">
        <v>1517</v>
      </c>
      <c r="J47" s="433" t="s">
        <v>2476</v>
      </c>
      <c r="K47" s="416" t="s">
        <v>561</v>
      </c>
      <c r="L47" s="710"/>
    </row>
    <row r="48" spans="1:12" s="404" customFormat="1">
      <c r="A48" s="185"/>
      <c r="B48" s="406" t="s">
        <v>2495</v>
      </c>
      <c r="C48" s="434"/>
      <c r="D48" s="415"/>
      <c r="E48" s="407"/>
      <c r="F48" s="407"/>
      <c r="G48" s="407"/>
      <c r="H48" s="408"/>
      <c r="I48" s="407" t="s">
        <v>2496</v>
      </c>
      <c r="J48" s="433" t="s">
        <v>2479</v>
      </c>
      <c r="K48" s="416"/>
      <c r="L48" s="710"/>
    </row>
    <row r="49" spans="1:12">
      <c r="A49" s="160"/>
      <c r="B49" s="64"/>
      <c r="C49" s="166"/>
      <c r="D49" s="164"/>
      <c r="E49" s="86"/>
      <c r="F49" s="86"/>
      <c r="G49" s="86"/>
      <c r="H49" s="165"/>
      <c r="I49" s="86"/>
      <c r="J49" s="186"/>
      <c r="K49" s="164"/>
    </row>
    <row r="50" spans="1:12">
      <c r="A50" s="58"/>
      <c r="B50" s="65"/>
      <c r="C50" s="58"/>
      <c r="D50" s="119"/>
      <c r="E50" s="58"/>
      <c r="F50" s="58"/>
      <c r="G50" s="58"/>
      <c r="H50" s="58"/>
      <c r="I50" s="58"/>
      <c r="J50" s="58"/>
      <c r="K50" s="119"/>
    </row>
    <row r="51" spans="1:12">
      <c r="A51" s="51" t="s">
        <v>2408</v>
      </c>
      <c r="B51" s="51"/>
      <c r="C51" s="51"/>
      <c r="D51" s="51"/>
      <c r="E51" s="51"/>
      <c r="F51" s="51"/>
      <c r="G51" s="51"/>
      <c r="H51" s="51"/>
      <c r="I51" s="51"/>
      <c r="J51" s="743" t="s">
        <v>539</v>
      </c>
      <c r="K51" s="744"/>
    </row>
    <row r="52" spans="1:12">
      <c r="A52" s="51" t="s">
        <v>11</v>
      </c>
      <c r="B52" s="155" t="s">
        <v>667</v>
      </c>
      <c r="C52" s="51"/>
      <c r="D52" s="51"/>
      <c r="E52" s="51"/>
      <c r="F52" s="51"/>
      <c r="G52" s="51"/>
      <c r="H52" s="51"/>
      <c r="I52" s="51"/>
      <c r="J52" s="51"/>
      <c r="K52" s="51"/>
    </row>
    <row r="53" spans="1:12">
      <c r="A53" s="53"/>
      <c r="B53" s="53"/>
      <c r="C53" s="53"/>
      <c r="D53" s="192" t="s">
        <v>14</v>
      </c>
      <c r="E53" s="740" t="s">
        <v>15</v>
      </c>
      <c r="F53" s="741"/>
      <c r="G53" s="741"/>
      <c r="H53" s="742"/>
      <c r="I53" s="192" t="s">
        <v>17</v>
      </c>
      <c r="J53" s="192" t="s">
        <v>19</v>
      </c>
      <c r="K53" s="55" t="s">
        <v>21</v>
      </c>
    </row>
    <row r="54" spans="1:12">
      <c r="A54" s="56" t="s">
        <v>12</v>
      </c>
      <c r="B54" s="56" t="s">
        <v>5</v>
      </c>
      <c r="C54" s="56" t="s">
        <v>13</v>
      </c>
      <c r="D54" s="57" t="s">
        <v>22</v>
      </c>
      <c r="E54" s="192">
        <v>2561</v>
      </c>
      <c r="F54" s="192">
        <v>2562</v>
      </c>
      <c r="G54" s="192">
        <v>2563</v>
      </c>
      <c r="H54" s="192">
        <v>2564</v>
      </c>
      <c r="I54" s="56" t="s">
        <v>18</v>
      </c>
      <c r="J54" s="56" t="s">
        <v>20</v>
      </c>
      <c r="K54" s="57" t="s">
        <v>42</v>
      </c>
    </row>
    <row r="55" spans="1:12">
      <c r="A55" s="58"/>
      <c r="B55" s="58"/>
      <c r="C55" s="58"/>
      <c r="D55" s="58" t="s">
        <v>23</v>
      </c>
      <c r="E55" s="58" t="s">
        <v>16</v>
      </c>
      <c r="F55" s="58" t="s">
        <v>16</v>
      </c>
      <c r="G55" s="58" t="s">
        <v>16</v>
      </c>
      <c r="H55" s="58" t="s">
        <v>16</v>
      </c>
      <c r="I55" s="58"/>
      <c r="J55" s="58"/>
      <c r="K55" s="58" t="s">
        <v>43</v>
      </c>
    </row>
    <row r="56" spans="1:12" s="404" customFormat="1">
      <c r="A56" s="398">
        <v>16</v>
      </c>
      <c r="B56" s="399" t="s">
        <v>2488</v>
      </c>
      <c r="C56" s="399" t="s">
        <v>2489</v>
      </c>
      <c r="D56" s="400" t="s">
        <v>684</v>
      </c>
      <c r="E56" s="420">
        <v>20000</v>
      </c>
      <c r="F56" s="420">
        <v>20000</v>
      </c>
      <c r="G56" s="420">
        <v>20000</v>
      </c>
      <c r="H56" s="420">
        <v>20000</v>
      </c>
      <c r="I56" s="420" t="s">
        <v>1517</v>
      </c>
      <c r="J56" s="721" t="s">
        <v>2476</v>
      </c>
      <c r="K56" s="400" t="s">
        <v>561</v>
      </c>
      <c r="L56" s="710"/>
    </row>
    <row r="57" spans="1:12" s="404" customFormat="1">
      <c r="A57" s="405"/>
      <c r="B57" s="406" t="s">
        <v>2490</v>
      </c>
      <c r="C57" s="434"/>
      <c r="D57" s="406"/>
      <c r="E57" s="407"/>
      <c r="F57" s="407"/>
      <c r="G57" s="407"/>
      <c r="H57" s="407"/>
      <c r="I57" s="407" t="s">
        <v>2491</v>
      </c>
      <c r="J57" s="433" t="s">
        <v>2479</v>
      </c>
      <c r="K57" s="415"/>
      <c r="L57" s="710"/>
    </row>
    <row r="58" spans="1:12" s="404" customFormat="1">
      <c r="A58" s="409"/>
      <c r="B58" s="406" t="s">
        <v>2492</v>
      </c>
      <c r="C58" s="406"/>
      <c r="D58" s="406"/>
      <c r="E58" s="408"/>
      <c r="F58" s="408"/>
      <c r="G58" s="408"/>
      <c r="H58" s="410"/>
      <c r="I58" s="410"/>
      <c r="J58" s="406"/>
      <c r="K58" s="415"/>
      <c r="L58" s="710"/>
    </row>
    <row r="59" spans="1:12" s="404" customFormat="1">
      <c r="A59" s="405">
        <v>17</v>
      </c>
      <c r="B59" s="422" t="s">
        <v>2497</v>
      </c>
      <c r="C59" s="406" t="s">
        <v>2485</v>
      </c>
      <c r="D59" s="416" t="s">
        <v>557</v>
      </c>
      <c r="E59" s="410">
        <v>20000</v>
      </c>
      <c r="F59" s="410">
        <v>20000</v>
      </c>
      <c r="G59" s="410">
        <v>20000</v>
      </c>
      <c r="H59" s="410">
        <v>20000</v>
      </c>
      <c r="I59" s="410" t="s">
        <v>1517</v>
      </c>
      <c r="J59" s="433" t="s">
        <v>2476</v>
      </c>
      <c r="K59" s="416" t="s">
        <v>561</v>
      </c>
      <c r="L59" s="710"/>
    </row>
    <row r="60" spans="1:12" s="404" customFormat="1">
      <c r="A60" s="409"/>
      <c r="B60" s="422" t="s">
        <v>2498</v>
      </c>
      <c r="C60" s="406"/>
      <c r="D60" s="422"/>
      <c r="E60" s="407"/>
      <c r="F60" s="407"/>
      <c r="G60" s="407"/>
      <c r="H60" s="408"/>
      <c r="I60" s="407" t="s">
        <v>2499</v>
      </c>
      <c r="J60" s="433" t="s">
        <v>2479</v>
      </c>
      <c r="K60" s="416"/>
      <c r="L60" s="710"/>
    </row>
    <row r="61" spans="1:12" s="404" customFormat="1">
      <c r="A61" s="405">
        <v>18</v>
      </c>
      <c r="B61" s="422" t="s">
        <v>2629</v>
      </c>
      <c r="C61" s="406" t="s">
        <v>2631</v>
      </c>
      <c r="D61" s="417" t="s">
        <v>2633</v>
      </c>
      <c r="E61" s="411">
        <v>10000</v>
      </c>
      <c r="F61" s="411">
        <v>10000</v>
      </c>
      <c r="G61" s="411">
        <v>10000</v>
      </c>
      <c r="H61" s="411">
        <v>10000</v>
      </c>
      <c r="I61" s="411" t="s">
        <v>1517</v>
      </c>
      <c r="J61" s="189" t="s">
        <v>2635</v>
      </c>
      <c r="K61" s="416" t="s">
        <v>561</v>
      </c>
      <c r="L61" s="710"/>
    </row>
    <row r="62" spans="1:12" s="404" customFormat="1">
      <c r="A62" s="405"/>
      <c r="B62" s="406" t="s">
        <v>2630</v>
      </c>
      <c r="C62" s="406" t="s">
        <v>2632</v>
      </c>
      <c r="D62" s="417" t="s">
        <v>2634</v>
      </c>
      <c r="E62" s="408"/>
      <c r="F62" s="408"/>
      <c r="G62" s="408"/>
      <c r="H62" s="408"/>
      <c r="I62" s="411" t="s">
        <v>2435</v>
      </c>
      <c r="J62" s="189" t="s">
        <v>2636</v>
      </c>
      <c r="K62" s="416"/>
      <c r="L62" s="710"/>
    </row>
    <row r="63" spans="1:12" s="404" customFormat="1">
      <c r="A63" s="405">
        <v>19</v>
      </c>
      <c r="B63" s="406" t="s">
        <v>2500</v>
      </c>
      <c r="C63" s="406" t="s">
        <v>2501</v>
      </c>
      <c r="D63" s="407" t="s">
        <v>557</v>
      </c>
      <c r="E63" s="432">
        <v>20000</v>
      </c>
      <c r="F63" s="432">
        <v>20000</v>
      </c>
      <c r="G63" s="432">
        <v>20000</v>
      </c>
      <c r="H63" s="432">
        <v>20000</v>
      </c>
      <c r="I63" s="410" t="s">
        <v>1517</v>
      </c>
      <c r="J63" s="433" t="s">
        <v>2502</v>
      </c>
      <c r="K63" s="407" t="s">
        <v>561</v>
      </c>
      <c r="L63" s="710"/>
    </row>
    <row r="64" spans="1:12" s="404" customFormat="1">
      <c r="A64" s="405"/>
      <c r="B64" s="406" t="s">
        <v>557</v>
      </c>
      <c r="C64" s="434"/>
      <c r="D64" s="189"/>
      <c r="E64" s="431"/>
      <c r="F64" s="431"/>
      <c r="G64" s="431"/>
      <c r="H64" s="431"/>
      <c r="I64" s="407" t="s">
        <v>2503</v>
      </c>
      <c r="J64" s="433" t="s">
        <v>2479</v>
      </c>
      <c r="K64" s="415"/>
      <c r="L64" s="710"/>
    </row>
    <row r="65" spans="1:13" s="404" customFormat="1">
      <c r="A65" s="405">
        <v>20</v>
      </c>
      <c r="B65" s="406" t="s">
        <v>2504</v>
      </c>
      <c r="C65" s="406" t="s">
        <v>2505</v>
      </c>
      <c r="D65" s="407" t="s">
        <v>557</v>
      </c>
      <c r="E65" s="410">
        <v>10000</v>
      </c>
      <c r="F65" s="410">
        <v>10000</v>
      </c>
      <c r="G65" s="410">
        <v>10000</v>
      </c>
      <c r="H65" s="410">
        <v>10000</v>
      </c>
      <c r="I65" s="410" t="s">
        <v>1517</v>
      </c>
      <c r="J65" s="433" t="s">
        <v>2502</v>
      </c>
      <c r="K65" s="407" t="s">
        <v>561</v>
      </c>
      <c r="L65" s="710"/>
    </row>
    <row r="66" spans="1:13" s="404" customFormat="1">
      <c r="A66" s="405"/>
      <c r="B66" s="406" t="s">
        <v>557</v>
      </c>
      <c r="C66" s="406" t="s">
        <v>2506</v>
      </c>
      <c r="D66" s="406"/>
      <c r="E66" s="407"/>
      <c r="F66" s="407"/>
      <c r="G66" s="407"/>
      <c r="H66" s="407"/>
      <c r="I66" s="407" t="s">
        <v>2507</v>
      </c>
      <c r="J66" s="433" t="s">
        <v>2479</v>
      </c>
      <c r="K66" s="407"/>
      <c r="L66" s="710"/>
    </row>
    <row r="67" spans="1:13" s="404" customFormat="1">
      <c r="A67" s="405">
        <v>21</v>
      </c>
      <c r="B67" s="406" t="s">
        <v>2508</v>
      </c>
      <c r="C67" s="406" t="s">
        <v>2509</v>
      </c>
      <c r="D67" s="407" t="s">
        <v>2627</v>
      </c>
      <c r="E67" s="410">
        <v>100000</v>
      </c>
      <c r="F67" s="410">
        <v>100000</v>
      </c>
      <c r="G67" s="410">
        <v>100000</v>
      </c>
      <c r="H67" s="410">
        <v>100000</v>
      </c>
      <c r="I67" s="410" t="s">
        <v>1517</v>
      </c>
      <c r="J67" s="406" t="s">
        <v>2511</v>
      </c>
      <c r="K67" s="407" t="s">
        <v>561</v>
      </c>
      <c r="L67" s="710"/>
    </row>
    <row r="68" spans="1:13" s="404" customFormat="1">
      <c r="A68" s="405"/>
      <c r="B68" s="406"/>
      <c r="C68" s="406"/>
      <c r="D68" s="407" t="s">
        <v>2628</v>
      </c>
      <c r="E68" s="407"/>
      <c r="F68" s="408"/>
      <c r="G68" s="408"/>
      <c r="H68" s="408"/>
      <c r="I68" s="407" t="s">
        <v>2512</v>
      </c>
      <c r="J68" s="406"/>
      <c r="K68" s="415"/>
      <c r="L68" s="722"/>
      <c r="M68" s="493"/>
    </row>
    <row r="69" spans="1:13" s="404" customFormat="1">
      <c r="A69" s="405">
        <v>22</v>
      </c>
      <c r="B69" s="406" t="s">
        <v>2513</v>
      </c>
      <c r="C69" s="406" t="s">
        <v>2514</v>
      </c>
      <c r="D69" s="723" t="s">
        <v>2625</v>
      </c>
      <c r="E69" s="410">
        <v>10000</v>
      </c>
      <c r="F69" s="410">
        <v>10000</v>
      </c>
      <c r="G69" s="410">
        <v>10000</v>
      </c>
      <c r="H69" s="410">
        <v>10000</v>
      </c>
      <c r="I69" s="410" t="s">
        <v>1517</v>
      </c>
      <c r="J69" s="406" t="s">
        <v>2511</v>
      </c>
      <c r="K69" s="407" t="s">
        <v>561</v>
      </c>
      <c r="L69" s="722"/>
      <c r="M69" s="493"/>
    </row>
    <row r="70" spans="1:13" s="404" customFormat="1">
      <c r="A70" s="405"/>
      <c r="B70" s="406" t="s">
        <v>2515</v>
      </c>
      <c r="C70" s="406"/>
      <c r="D70" s="407" t="s">
        <v>2626</v>
      </c>
      <c r="E70" s="407"/>
      <c r="F70" s="407"/>
      <c r="G70" s="407"/>
      <c r="H70" s="407"/>
      <c r="I70" s="407" t="s">
        <v>2516</v>
      </c>
      <c r="J70" s="406"/>
      <c r="K70" s="415"/>
      <c r="L70" s="722"/>
      <c r="M70" s="493"/>
    </row>
    <row r="71" spans="1:13" s="404" customFormat="1">
      <c r="A71" s="409">
        <v>23</v>
      </c>
      <c r="B71" s="406" t="s">
        <v>2517</v>
      </c>
      <c r="C71" s="434" t="s">
        <v>2518</v>
      </c>
      <c r="D71" s="723" t="s">
        <v>2637</v>
      </c>
      <c r="E71" s="410">
        <v>10000</v>
      </c>
      <c r="F71" s="410">
        <v>10000</v>
      </c>
      <c r="G71" s="410">
        <v>10000</v>
      </c>
      <c r="H71" s="410">
        <v>10000</v>
      </c>
      <c r="I71" s="410" t="s">
        <v>1517</v>
      </c>
      <c r="J71" s="406" t="s">
        <v>2519</v>
      </c>
      <c r="K71" s="407" t="s">
        <v>561</v>
      </c>
      <c r="L71" s="710"/>
    </row>
    <row r="72" spans="1:13" s="404" customFormat="1">
      <c r="A72" s="405"/>
      <c r="B72" s="406" t="s">
        <v>2520</v>
      </c>
      <c r="C72" s="406"/>
      <c r="D72" s="416" t="s">
        <v>2638</v>
      </c>
      <c r="E72" s="407"/>
      <c r="F72" s="407"/>
      <c r="G72" s="407"/>
      <c r="H72" s="407"/>
      <c r="I72" s="407" t="s">
        <v>2512</v>
      </c>
      <c r="J72" s="417" t="s">
        <v>2521</v>
      </c>
      <c r="K72" s="415"/>
      <c r="L72" s="710"/>
    </row>
    <row r="73" spans="1:13" s="404" customFormat="1">
      <c r="A73" s="407">
        <v>24</v>
      </c>
      <c r="B73" s="406" t="s">
        <v>2612</v>
      </c>
      <c r="C73" s="434" t="s">
        <v>2546</v>
      </c>
      <c r="D73" s="407" t="s">
        <v>1080</v>
      </c>
      <c r="E73" s="410">
        <v>10000</v>
      </c>
      <c r="F73" s="410">
        <v>10000</v>
      </c>
      <c r="G73" s="410">
        <v>10000</v>
      </c>
      <c r="H73" s="410">
        <v>10000</v>
      </c>
      <c r="I73" s="410" t="s">
        <v>1517</v>
      </c>
      <c r="J73" s="406" t="s">
        <v>2511</v>
      </c>
      <c r="K73" s="407" t="s">
        <v>561</v>
      </c>
      <c r="L73" s="710"/>
    </row>
    <row r="74" spans="1:13" s="404" customFormat="1">
      <c r="A74" s="657"/>
      <c r="B74" s="657" t="s">
        <v>2613</v>
      </c>
      <c r="C74" s="406" t="s">
        <v>2202</v>
      </c>
      <c r="D74" s="416"/>
      <c r="E74" s="407"/>
      <c r="F74" s="407"/>
      <c r="G74" s="407"/>
      <c r="H74" s="407"/>
      <c r="I74" s="407" t="s">
        <v>1708</v>
      </c>
      <c r="J74" s="417"/>
      <c r="K74" s="415"/>
      <c r="L74" s="710"/>
    </row>
    <row r="75" spans="1:13" s="404" customFormat="1">
      <c r="A75" s="465"/>
      <c r="B75" s="526" t="s">
        <v>2614</v>
      </c>
      <c r="C75" s="465"/>
      <c r="D75" s="724"/>
      <c r="E75" s="465"/>
      <c r="F75" s="465"/>
      <c r="G75" s="465"/>
      <c r="H75" s="465"/>
      <c r="I75" s="724"/>
      <c r="J75" s="465"/>
      <c r="K75" s="724"/>
      <c r="L75" s="710"/>
    </row>
    <row r="76" spans="1:13">
      <c r="A76" s="51" t="s">
        <v>2408</v>
      </c>
      <c r="B76" s="51"/>
      <c r="C76" s="51"/>
      <c r="D76" s="51"/>
      <c r="E76" s="51"/>
      <c r="F76" s="51"/>
      <c r="G76" s="51"/>
      <c r="H76" s="51"/>
      <c r="I76" s="51"/>
      <c r="J76" s="736" t="s">
        <v>539</v>
      </c>
      <c r="K76" s="737"/>
    </row>
    <row r="77" spans="1:13">
      <c r="A77" s="51" t="s">
        <v>11</v>
      </c>
      <c r="B77" s="155" t="s">
        <v>667</v>
      </c>
      <c r="C77" s="51"/>
      <c r="D77" s="51"/>
      <c r="E77" s="51"/>
      <c r="F77" s="51"/>
      <c r="G77" s="51"/>
      <c r="H77" s="51"/>
      <c r="I77" s="51"/>
      <c r="J77" s="51"/>
      <c r="K77" s="51"/>
    </row>
    <row r="78" spans="1:13">
      <c r="A78" s="53"/>
      <c r="B78" s="53"/>
      <c r="C78" s="53"/>
      <c r="D78" s="192" t="s">
        <v>14</v>
      </c>
      <c r="E78" s="740" t="s">
        <v>15</v>
      </c>
      <c r="F78" s="741"/>
      <c r="G78" s="741"/>
      <c r="H78" s="742"/>
      <c r="I78" s="192" t="s">
        <v>17</v>
      </c>
      <c r="J78" s="192" t="s">
        <v>19</v>
      </c>
      <c r="K78" s="55" t="s">
        <v>21</v>
      </c>
    </row>
    <row r="79" spans="1:13">
      <c r="A79" s="56" t="s">
        <v>12</v>
      </c>
      <c r="B79" s="56" t="s">
        <v>5</v>
      </c>
      <c r="C79" s="56" t="s">
        <v>13</v>
      </c>
      <c r="D79" s="57" t="s">
        <v>22</v>
      </c>
      <c r="E79" s="192">
        <v>2561</v>
      </c>
      <c r="F79" s="192">
        <v>2562</v>
      </c>
      <c r="G79" s="192">
        <v>2563</v>
      </c>
      <c r="H79" s="192">
        <v>2564</v>
      </c>
      <c r="I79" s="56" t="s">
        <v>18</v>
      </c>
      <c r="J79" s="56" t="s">
        <v>20</v>
      </c>
      <c r="K79" s="57" t="s">
        <v>42</v>
      </c>
    </row>
    <row r="80" spans="1:13">
      <c r="A80" s="58"/>
      <c r="B80" s="58"/>
      <c r="C80" s="58"/>
      <c r="D80" s="58" t="s">
        <v>23</v>
      </c>
      <c r="E80" s="58" t="s">
        <v>16</v>
      </c>
      <c r="F80" s="58" t="s">
        <v>16</v>
      </c>
      <c r="G80" s="58" t="s">
        <v>16</v>
      </c>
      <c r="H80" s="58" t="s">
        <v>16</v>
      </c>
      <c r="I80" s="58"/>
      <c r="J80" s="58"/>
      <c r="K80" s="58" t="s">
        <v>43</v>
      </c>
    </row>
    <row r="81" spans="1:12" s="404" customFormat="1">
      <c r="A81" s="398">
        <v>25</v>
      </c>
      <c r="B81" s="399" t="s">
        <v>2522</v>
      </c>
      <c r="C81" s="399" t="s">
        <v>2523</v>
      </c>
      <c r="D81" s="725" t="s">
        <v>2524</v>
      </c>
      <c r="E81" s="420">
        <v>10000</v>
      </c>
      <c r="F81" s="420">
        <v>10000</v>
      </c>
      <c r="G81" s="421"/>
      <c r="H81" s="421"/>
      <c r="I81" s="401" t="s">
        <v>1517</v>
      </c>
      <c r="J81" s="681" t="s">
        <v>2433</v>
      </c>
      <c r="K81" s="400" t="s">
        <v>561</v>
      </c>
      <c r="L81" s="710"/>
    </row>
    <row r="82" spans="1:12" s="404" customFormat="1">
      <c r="A82" s="405"/>
      <c r="B82" s="422" t="s">
        <v>2525</v>
      </c>
      <c r="C82" s="417"/>
      <c r="D82" s="417" t="s">
        <v>2526</v>
      </c>
      <c r="E82" s="407"/>
      <c r="F82" s="411"/>
      <c r="G82" s="411"/>
      <c r="H82" s="411"/>
      <c r="I82" s="408" t="s">
        <v>2435</v>
      </c>
      <c r="J82" s="417"/>
      <c r="K82" s="415"/>
      <c r="L82" s="710"/>
    </row>
    <row r="83" spans="1:12" s="404" customFormat="1">
      <c r="A83" s="405">
        <v>26</v>
      </c>
      <c r="B83" s="406" t="s">
        <v>2527</v>
      </c>
      <c r="C83" s="406" t="s">
        <v>2528</v>
      </c>
      <c r="D83" s="407" t="s">
        <v>2943</v>
      </c>
      <c r="E83" s="410">
        <v>4000000</v>
      </c>
      <c r="F83" s="410">
        <v>4000000</v>
      </c>
      <c r="G83" s="410"/>
      <c r="H83" s="408"/>
      <c r="I83" s="726" t="s">
        <v>1517</v>
      </c>
      <c r="J83" s="406" t="s">
        <v>2529</v>
      </c>
      <c r="K83" s="407" t="s">
        <v>240</v>
      </c>
      <c r="L83" s="710"/>
    </row>
    <row r="84" spans="1:12" s="404" customFormat="1">
      <c r="A84" s="405"/>
      <c r="B84" s="406" t="s">
        <v>623</v>
      </c>
      <c r="C84" s="406"/>
      <c r="D84" s="407"/>
      <c r="E84" s="408"/>
      <c r="F84" s="410"/>
      <c r="G84" s="410"/>
      <c r="H84" s="408"/>
      <c r="I84" s="723" t="s">
        <v>2530</v>
      </c>
      <c r="J84" s="406"/>
      <c r="K84" s="407"/>
      <c r="L84" s="710"/>
    </row>
    <row r="85" spans="1:12" s="404" customFormat="1">
      <c r="A85" s="405">
        <v>27</v>
      </c>
      <c r="B85" s="406" t="s">
        <v>2531</v>
      </c>
      <c r="C85" s="406" t="s">
        <v>2532</v>
      </c>
      <c r="D85" s="407" t="s">
        <v>2875</v>
      </c>
      <c r="E85" s="410">
        <v>20000</v>
      </c>
      <c r="F85" s="410">
        <v>20000</v>
      </c>
      <c r="G85" s="410">
        <v>20000</v>
      </c>
      <c r="H85" s="410">
        <v>20000</v>
      </c>
      <c r="I85" s="726" t="s">
        <v>1517</v>
      </c>
      <c r="J85" s="406" t="s">
        <v>2533</v>
      </c>
      <c r="K85" s="407" t="s">
        <v>561</v>
      </c>
      <c r="L85" s="710"/>
    </row>
    <row r="86" spans="1:12" s="404" customFormat="1">
      <c r="A86" s="405"/>
      <c r="B86" s="406"/>
      <c r="C86" s="406"/>
      <c r="D86" s="407"/>
      <c r="E86" s="407"/>
      <c r="F86" s="408"/>
      <c r="G86" s="408"/>
      <c r="H86" s="407"/>
      <c r="I86" s="723" t="s">
        <v>2534</v>
      </c>
      <c r="J86" s="406"/>
      <c r="K86" s="407"/>
      <c r="L86" s="710"/>
    </row>
    <row r="87" spans="1:12" s="404" customFormat="1">
      <c r="A87" s="405">
        <v>28</v>
      </c>
      <c r="B87" s="406" t="s">
        <v>2535</v>
      </c>
      <c r="C87" s="406" t="s">
        <v>2536</v>
      </c>
      <c r="D87" s="407" t="s">
        <v>285</v>
      </c>
      <c r="E87" s="408">
        <v>10000</v>
      </c>
      <c r="F87" s="408">
        <v>10000</v>
      </c>
      <c r="G87" s="408">
        <v>10000</v>
      </c>
      <c r="H87" s="408">
        <v>10000</v>
      </c>
      <c r="I87" s="726" t="s">
        <v>1517</v>
      </c>
      <c r="J87" s="406" t="s">
        <v>2537</v>
      </c>
      <c r="K87" s="407" t="s">
        <v>561</v>
      </c>
      <c r="L87" s="710"/>
    </row>
    <row r="88" spans="1:12" s="404" customFormat="1">
      <c r="A88" s="405"/>
      <c r="B88" s="406"/>
      <c r="C88" s="406"/>
      <c r="D88" s="407"/>
      <c r="E88" s="408"/>
      <c r="F88" s="407"/>
      <c r="G88" s="407"/>
      <c r="H88" s="407"/>
      <c r="I88" s="723" t="s">
        <v>2538</v>
      </c>
      <c r="J88" s="406" t="s">
        <v>1434</v>
      </c>
      <c r="K88" s="407"/>
      <c r="L88" s="710"/>
    </row>
    <row r="89" spans="1:12" s="404" customFormat="1">
      <c r="A89" s="405">
        <v>29</v>
      </c>
      <c r="B89" s="406" t="s">
        <v>2539</v>
      </c>
      <c r="C89" s="406" t="s">
        <v>2532</v>
      </c>
      <c r="D89" s="407" t="s">
        <v>1080</v>
      </c>
      <c r="E89" s="408">
        <v>20000</v>
      </c>
      <c r="F89" s="408">
        <v>20000</v>
      </c>
      <c r="G89" s="408">
        <v>20000</v>
      </c>
      <c r="H89" s="408">
        <v>20000</v>
      </c>
      <c r="I89" s="726" t="s">
        <v>1517</v>
      </c>
      <c r="J89" s="406" t="s">
        <v>2540</v>
      </c>
      <c r="K89" s="407" t="s">
        <v>561</v>
      </c>
      <c r="L89" s="710"/>
    </row>
    <row r="90" spans="1:12" s="404" customFormat="1">
      <c r="A90" s="405"/>
      <c r="B90" s="406" t="s">
        <v>1145</v>
      </c>
      <c r="C90" s="406"/>
      <c r="D90" s="407"/>
      <c r="E90" s="408"/>
      <c r="F90" s="408"/>
      <c r="G90" s="408"/>
      <c r="H90" s="410"/>
      <c r="I90" s="723" t="s">
        <v>2541</v>
      </c>
      <c r="J90" s="406"/>
      <c r="K90" s="406"/>
      <c r="L90" s="710"/>
    </row>
    <row r="91" spans="1:12" s="404" customFormat="1">
      <c r="A91" s="405">
        <v>30</v>
      </c>
      <c r="B91" s="406" t="s">
        <v>2542</v>
      </c>
      <c r="C91" s="406" t="s">
        <v>2509</v>
      </c>
      <c r="D91" s="407" t="s">
        <v>2639</v>
      </c>
      <c r="E91" s="410">
        <v>100000</v>
      </c>
      <c r="F91" s="410">
        <v>100000</v>
      </c>
      <c r="G91" s="410">
        <v>100000</v>
      </c>
      <c r="H91" s="410">
        <v>100000</v>
      </c>
      <c r="I91" s="726" t="s">
        <v>1517</v>
      </c>
      <c r="J91" s="406" t="s">
        <v>2511</v>
      </c>
      <c r="K91" s="407" t="s">
        <v>240</v>
      </c>
      <c r="L91" s="710"/>
    </row>
    <row r="92" spans="1:12" s="404" customFormat="1">
      <c r="A92" s="405"/>
      <c r="B92" s="406" t="s">
        <v>2543</v>
      </c>
      <c r="C92" s="406"/>
      <c r="D92" s="407" t="s">
        <v>2640</v>
      </c>
      <c r="E92" s="407"/>
      <c r="F92" s="408"/>
      <c r="G92" s="408"/>
      <c r="H92" s="408"/>
      <c r="I92" s="723" t="s">
        <v>2541</v>
      </c>
      <c r="J92" s="406"/>
      <c r="K92" s="415"/>
      <c r="L92" s="710"/>
    </row>
    <row r="93" spans="1:12" s="404" customFormat="1">
      <c r="A93" s="405">
        <v>31</v>
      </c>
      <c r="B93" s="406" t="s">
        <v>2544</v>
      </c>
      <c r="C93" s="406" t="s">
        <v>2509</v>
      </c>
      <c r="D93" s="723" t="s">
        <v>2510</v>
      </c>
      <c r="E93" s="410">
        <v>10000</v>
      </c>
      <c r="F93" s="410">
        <v>10000</v>
      </c>
      <c r="G93" s="410">
        <v>10000</v>
      </c>
      <c r="H93" s="410">
        <v>10000</v>
      </c>
      <c r="I93" s="726" t="s">
        <v>1517</v>
      </c>
      <c r="J93" s="406" t="s">
        <v>2511</v>
      </c>
      <c r="K93" s="407" t="s">
        <v>561</v>
      </c>
      <c r="L93" s="710"/>
    </row>
    <row r="94" spans="1:12" s="404" customFormat="1">
      <c r="A94" s="405"/>
      <c r="B94" s="406" t="s">
        <v>839</v>
      </c>
      <c r="C94" s="406"/>
      <c r="D94" s="407"/>
      <c r="E94" s="407"/>
      <c r="F94" s="407"/>
      <c r="G94" s="407"/>
      <c r="H94" s="407"/>
      <c r="I94" s="723" t="s">
        <v>2512</v>
      </c>
      <c r="J94" s="406"/>
      <c r="K94" s="415"/>
      <c r="L94" s="710"/>
    </row>
    <row r="95" spans="1:12" s="404" customFormat="1">
      <c r="A95" s="409">
        <v>32</v>
      </c>
      <c r="B95" s="406" t="s">
        <v>2545</v>
      </c>
      <c r="C95" s="406" t="s">
        <v>2546</v>
      </c>
      <c r="D95" s="407" t="s">
        <v>1080</v>
      </c>
      <c r="E95" s="410">
        <v>10000</v>
      </c>
      <c r="F95" s="410">
        <v>10000</v>
      </c>
      <c r="G95" s="410">
        <v>10000</v>
      </c>
      <c r="H95" s="410">
        <v>10000</v>
      </c>
      <c r="I95" s="726" t="s">
        <v>1517</v>
      </c>
      <c r="J95" s="406" t="s">
        <v>2511</v>
      </c>
      <c r="K95" s="407" t="s">
        <v>561</v>
      </c>
      <c r="L95" s="710"/>
    </row>
    <row r="96" spans="1:12" s="404" customFormat="1">
      <c r="A96" s="405"/>
      <c r="B96" s="406" t="s">
        <v>2547</v>
      </c>
      <c r="C96" s="406" t="s">
        <v>2202</v>
      </c>
      <c r="D96" s="416"/>
      <c r="E96" s="407"/>
      <c r="F96" s="407"/>
      <c r="G96" s="407"/>
      <c r="H96" s="407"/>
      <c r="I96" s="723" t="s">
        <v>1708</v>
      </c>
      <c r="J96" s="417"/>
      <c r="K96" s="415"/>
      <c r="L96" s="710"/>
    </row>
    <row r="97" spans="1:12" s="404" customFormat="1">
      <c r="A97" s="405">
        <v>33</v>
      </c>
      <c r="B97" s="406" t="s">
        <v>2548</v>
      </c>
      <c r="C97" s="406" t="s">
        <v>2509</v>
      </c>
      <c r="D97" s="407" t="s">
        <v>285</v>
      </c>
      <c r="E97" s="417">
        <v>20000</v>
      </c>
      <c r="F97" s="417">
        <v>20000</v>
      </c>
      <c r="G97" s="417">
        <v>20000</v>
      </c>
      <c r="H97" s="417">
        <v>20000</v>
      </c>
      <c r="I97" s="408" t="s">
        <v>1517</v>
      </c>
      <c r="J97" s="406" t="s">
        <v>2511</v>
      </c>
      <c r="K97" s="407" t="s">
        <v>561</v>
      </c>
      <c r="L97" s="710"/>
    </row>
    <row r="98" spans="1:12" s="404" customFormat="1">
      <c r="A98" s="405"/>
      <c r="B98" s="406" t="s">
        <v>2549</v>
      </c>
      <c r="C98" s="406"/>
      <c r="D98" s="407"/>
      <c r="E98" s="408"/>
      <c r="F98" s="408"/>
      <c r="G98" s="408"/>
      <c r="H98" s="408"/>
      <c r="I98" s="408" t="s">
        <v>2550</v>
      </c>
      <c r="J98" s="406"/>
      <c r="K98" s="407"/>
      <c r="L98" s="710"/>
    </row>
    <row r="99" spans="1:12">
      <c r="A99" s="174"/>
      <c r="B99" s="27"/>
      <c r="C99" s="27"/>
      <c r="D99" s="31"/>
      <c r="E99" s="176"/>
      <c r="F99" s="176"/>
      <c r="G99" s="176"/>
      <c r="H99" s="176"/>
      <c r="I99" s="176"/>
      <c r="J99" s="27"/>
      <c r="K99" s="31"/>
    </row>
    <row r="100" spans="1:12">
      <c r="A100" s="193"/>
      <c r="B100" s="24"/>
      <c r="C100" s="24"/>
      <c r="D100" s="30"/>
      <c r="E100" s="168"/>
      <c r="F100" s="168"/>
      <c r="G100" s="168"/>
      <c r="H100" s="168"/>
      <c r="I100" s="168"/>
      <c r="J100" s="163"/>
      <c r="K100" s="167"/>
    </row>
    <row r="101" spans="1:12">
      <c r="A101" s="51" t="s">
        <v>2408</v>
      </c>
      <c r="B101" s="51"/>
      <c r="C101" s="51"/>
      <c r="D101" s="51"/>
      <c r="E101" s="51"/>
      <c r="F101" s="51"/>
      <c r="G101" s="51"/>
      <c r="H101" s="51"/>
      <c r="I101" s="51"/>
      <c r="J101" s="736" t="s">
        <v>539</v>
      </c>
      <c r="K101" s="737"/>
    </row>
    <row r="102" spans="1:12">
      <c r="A102" s="51" t="s">
        <v>11</v>
      </c>
      <c r="B102" s="155" t="s">
        <v>667</v>
      </c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1:12">
      <c r="A103" s="53"/>
      <c r="B103" s="53"/>
      <c r="C103" s="53"/>
      <c r="D103" s="192" t="s">
        <v>14</v>
      </c>
      <c r="E103" s="740" t="s">
        <v>15</v>
      </c>
      <c r="F103" s="741"/>
      <c r="G103" s="741"/>
      <c r="H103" s="742"/>
      <c r="I103" s="192" t="s">
        <v>17</v>
      </c>
      <c r="J103" s="192" t="s">
        <v>19</v>
      </c>
      <c r="K103" s="55" t="s">
        <v>21</v>
      </c>
    </row>
    <row r="104" spans="1:12">
      <c r="A104" s="56" t="s">
        <v>12</v>
      </c>
      <c r="B104" s="56" t="s">
        <v>5</v>
      </c>
      <c r="C104" s="56" t="s">
        <v>13</v>
      </c>
      <c r="D104" s="57" t="s">
        <v>22</v>
      </c>
      <c r="E104" s="192">
        <v>2561</v>
      </c>
      <c r="F104" s="192">
        <v>2562</v>
      </c>
      <c r="G104" s="192">
        <v>2563</v>
      </c>
      <c r="H104" s="192">
        <v>2564</v>
      </c>
      <c r="I104" s="56" t="s">
        <v>18</v>
      </c>
      <c r="J104" s="56" t="s">
        <v>20</v>
      </c>
      <c r="K104" s="57" t="s">
        <v>42</v>
      </c>
    </row>
    <row r="105" spans="1:12">
      <c r="A105" s="58"/>
      <c r="B105" s="58"/>
      <c r="C105" s="58"/>
      <c r="D105" s="58" t="s">
        <v>23</v>
      </c>
      <c r="E105" s="58" t="s">
        <v>16</v>
      </c>
      <c r="F105" s="58" t="s">
        <v>16</v>
      </c>
      <c r="G105" s="58" t="s">
        <v>16</v>
      </c>
      <c r="H105" s="58" t="s">
        <v>16</v>
      </c>
      <c r="I105" s="58"/>
      <c r="J105" s="58"/>
      <c r="K105" s="58" t="s">
        <v>43</v>
      </c>
    </row>
    <row r="106" spans="1:12" s="404" customFormat="1">
      <c r="A106" s="419">
        <v>34</v>
      </c>
      <c r="B106" s="399" t="s">
        <v>2551</v>
      </c>
      <c r="C106" s="399" t="s">
        <v>2552</v>
      </c>
      <c r="D106" s="400" t="s">
        <v>1080</v>
      </c>
      <c r="E106" s="420">
        <v>10000</v>
      </c>
      <c r="F106" s="420">
        <v>10000</v>
      </c>
      <c r="G106" s="420">
        <v>10000</v>
      </c>
      <c r="H106" s="420">
        <v>10000</v>
      </c>
      <c r="I106" s="420" t="s">
        <v>1517</v>
      </c>
      <c r="J106" s="399" t="s">
        <v>2511</v>
      </c>
      <c r="K106" s="400" t="s">
        <v>561</v>
      </c>
      <c r="L106" s="710"/>
    </row>
    <row r="107" spans="1:12" s="404" customFormat="1">
      <c r="A107" s="185"/>
      <c r="B107" s="406" t="s">
        <v>127</v>
      </c>
      <c r="C107" s="406"/>
      <c r="D107" s="407"/>
      <c r="E107" s="408"/>
      <c r="F107" s="410"/>
      <c r="G107" s="410"/>
      <c r="H107" s="410"/>
      <c r="I107" s="410" t="s">
        <v>2512</v>
      </c>
      <c r="J107" s="406"/>
      <c r="K107" s="406"/>
      <c r="L107" s="710"/>
    </row>
    <row r="108" spans="1:12" s="404" customFormat="1">
      <c r="A108" s="185">
        <v>35</v>
      </c>
      <c r="B108" s="406" t="s">
        <v>2553</v>
      </c>
      <c r="C108" s="406" t="s">
        <v>2554</v>
      </c>
      <c r="D108" s="407" t="s">
        <v>1080</v>
      </c>
      <c r="E108" s="410">
        <v>10000</v>
      </c>
      <c r="F108" s="410">
        <v>10000</v>
      </c>
      <c r="G108" s="410">
        <v>10000</v>
      </c>
      <c r="H108" s="410">
        <v>10000</v>
      </c>
      <c r="I108" s="410" t="s">
        <v>1517</v>
      </c>
      <c r="J108" s="406" t="s">
        <v>2555</v>
      </c>
      <c r="K108" s="407" t="s">
        <v>561</v>
      </c>
      <c r="L108" s="710"/>
    </row>
    <row r="109" spans="1:12" s="404" customFormat="1">
      <c r="A109" s="185"/>
      <c r="B109" s="406"/>
      <c r="C109" s="406" t="s">
        <v>2202</v>
      </c>
      <c r="D109" s="416"/>
      <c r="E109" s="407"/>
      <c r="F109" s="407"/>
      <c r="G109" s="407"/>
      <c r="H109" s="407"/>
      <c r="I109" s="407" t="s">
        <v>1708</v>
      </c>
      <c r="J109" s="417"/>
      <c r="K109" s="415"/>
      <c r="L109" s="710"/>
    </row>
    <row r="110" spans="1:12" s="404" customFormat="1">
      <c r="A110" s="185">
        <v>36</v>
      </c>
      <c r="B110" s="417" t="s">
        <v>2556</v>
      </c>
      <c r="C110" s="406" t="s">
        <v>2557</v>
      </c>
      <c r="D110" s="415" t="s">
        <v>1397</v>
      </c>
      <c r="E110" s="408">
        <v>100000</v>
      </c>
      <c r="F110" s="408">
        <v>100000</v>
      </c>
      <c r="G110" s="408">
        <v>100000</v>
      </c>
      <c r="H110" s="408">
        <v>100000</v>
      </c>
      <c r="I110" s="410" t="s">
        <v>1517</v>
      </c>
      <c r="J110" s="417" t="s">
        <v>2641</v>
      </c>
      <c r="K110" s="415" t="s">
        <v>561</v>
      </c>
      <c r="L110" s="710"/>
    </row>
    <row r="111" spans="1:12" s="404" customFormat="1">
      <c r="A111" s="417"/>
      <c r="B111" s="417" t="s">
        <v>1477</v>
      </c>
      <c r="C111" s="406" t="s">
        <v>2558</v>
      </c>
      <c r="D111" s="415"/>
      <c r="E111" s="408"/>
      <c r="F111" s="408"/>
      <c r="G111" s="408"/>
      <c r="H111" s="408"/>
      <c r="I111" s="407" t="s">
        <v>2559</v>
      </c>
      <c r="J111" s="417" t="s">
        <v>2642</v>
      </c>
      <c r="K111" s="415"/>
      <c r="L111" s="710"/>
    </row>
    <row r="112" spans="1:12" s="404" customFormat="1">
      <c r="A112" s="185">
        <v>37</v>
      </c>
      <c r="B112" s="406" t="s">
        <v>2560</v>
      </c>
      <c r="C112" s="406" t="s">
        <v>2509</v>
      </c>
      <c r="D112" s="407" t="s">
        <v>2510</v>
      </c>
      <c r="E112" s="410">
        <v>20000</v>
      </c>
      <c r="F112" s="410">
        <v>20000</v>
      </c>
      <c r="G112" s="410">
        <v>20000</v>
      </c>
      <c r="H112" s="410">
        <v>20000</v>
      </c>
      <c r="I112" s="410" t="s">
        <v>1517</v>
      </c>
      <c r="J112" s="407" t="s">
        <v>2511</v>
      </c>
      <c r="K112" s="407" t="s">
        <v>240</v>
      </c>
      <c r="L112" s="710"/>
    </row>
    <row r="113" spans="1:12" s="404" customFormat="1">
      <c r="A113" s="185"/>
      <c r="B113" s="406" t="s">
        <v>2561</v>
      </c>
      <c r="C113" s="406" t="s">
        <v>2562</v>
      </c>
      <c r="D113" s="407"/>
      <c r="E113" s="407"/>
      <c r="F113" s="408"/>
      <c r="G113" s="408"/>
      <c r="H113" s="408"/>
      <c r="I113" s="407" t="s">
        <v>2563</v>
      </c>
      <c r="J113" s="406"/>
      <c r="K113" s="415"/>
      <c r="L113" s="710"/>
    </row>
    <row r="114" spans="1:12" s="404" customFormat="1">
      <c r="A114" s="185">
        <v>38</v>
      </c>
      <c r="B114" s="406" t="s">
        <v>2564</v>
      </c>
      <c r="C114" s="406" t="s">
        <v>2532</v>
      </c>
      <c r="D114" s="407" t="s">
        <v>2565</v>
      </c>
      <c r="E114" s="410">
        <v>10000</v>
      </c>
      <c r="F114" s="410">
        <v>10000</v>
      </c>
      <c r="G114" s="410">
        <v>10000</v>
      </c>
      <c r="H114" s="410">
        <v>10000</v>
      </c>
      <c r="I114" s="410" t="s">
        <v>1517</v>
      </c>
      <c r="J114" s="406" t="s">
        <v>2533</v>
      </c>
      <c r="K114" s="407" t="s">
        <v>561</v>
      </c>
      <c r="L114" s="710"/>
    </row>
    <row r="115" spans="1:12" s="404" customFormat="1">
      <c r="A115" s="185"/>
      <c r="B115" s="406"/>
      <c r="C115" s="406"/>
      <c r="D115" s="407"/>
      <c r="E115" s="407"/>
      <c r="F115" s="408"/>
      <c r="G115" s="408"/>
      <c r="H115" s="407"/>
      <c r="I115" s="407" t="s">
        <v>2534</v>
      </c>
      <c r="J115" s="406"/>
      <c r="K115" s="407"/>
      <c r="L115" s="710"/>
    </row>
    <row r="116" spans="1:12" s="404" customFormat="1">
      <c r="A116" s="185">
        <v>39</v>
      </c>
      <c r="B116" s="406" t="s">
        <v>2566</v>
      </c>
      <c r="C116" s="406" t="s">
        <v>2567</v>
      </c>
      <c r="D116" s="407" t="s">
        <v>664</v>
      </c>
      <c r="E116" s="410">
        <v>50000</v>
      </c>
      <c r="F116" s="410">
        <v>50000</v>
      </c>
      <c r="G116" s="410">
        <v>50000</v>
      </c>
      <c r="H116" s="410">
        <v>50000</v>
      </c>
      <c r="I116" s="410" t="s">
        <v>1517</v>
      </c>
      <c r="J116" s="406" t="s">
        <v>2533</v>
      </c>
      <c r="K116" s="407" t="s">
        <v>561</v>
      </c>
      <c r="L116" s="710"/>
    </row>
    <row r="117" spans="1:12" s="404" customFormat="1">
      <c r="A117" s="185"/>
      <c r="B117" s="406" t="s">
        <v>2568</v>
      </c>
      <c r="C117" s="406"/>
      <c r="D117" s="407"/>
      <c r="E117" s="407"/>
      <c r="F117" s="408"/>
      <c r="G117" s="408"/>
      <c r="H117" s="407"/>
      <c r="I117" s="407" t="s">
        <v>2534</v>
      </c>
      <c r="J117" s="406"/>
      <c r="K117" s="407"/>
      <c r="L117" s="710"/>
    </row>
    <row r="118" spans="1:12" s="404" customFormat="1">
      <c r="A118" s="407">
        <v>40</v>
      </c>
      <c r="B118" s="92" t="s">
        <v>2615</v>
      </c>
      <c r="C118" s="496" t="s">
        <v>2618</v>
      </c>
      <c r="D118" s="92" t="s">
        <v>560</v>
      </c>
      <c r="E118" s="496">
        <v>15000</v>
      </c>
      <c r="F118" s="496">
        <v>15000</v>
      </c>
      <c r="G118" s="496">
        <v>15000</v>
      </c>
      <c r="H118" s="496">
        <v>15000</v>
      </c>
      <c r="I118" s="410" t="s">
        <v>1517</v>
      </c>
      <c r="J118" s="407" t="s">
        <v>2621</v>
      </c>
      <c r="K118" s="407" t="s">
        <v>447</v>
      </c>
      <c r="L118" s="710"/>
    </row>
    <row r="119" spans="1:12" s="404" customFormat="1">
      <c r="A119" s="407"/>
      <c r="B119" s="92" t="s">
        <v>2616</v>
      </c>
      <c r="C119" s="496" t="s">
        <v>2619</v>
      </c>
      <c r="D119" s="496"/>
      <c r="E119" s="496"/>
      <c r="F119" s="406"/>
      <c r="G119" s="406"/>
      <c r="H119" s="406"/>
      <c r="I119" s="407" t="s">
        <v>2622</v>
      </c>
      <c r="J119" s="406" t="s">
        <v>2623</v>
      </c>
      <c r="K119" s="407" t="s">
        <v>278</v>
      </c>
      <c r="L119" s="710"/>
    </row>
    <row r="120" spans="1:12" s="404" customFormat="1">
      <c r="A120" s="407"/>
      <c r="B120" s="406" t="s">
        <v>2617</v>
      </c>
      <c r="C120" s="406" t="s">
        <v>2620</v>
      </c>
      <c r="D120" s="406"/>
      <c r="E120" s="406"/>
      <c r="F120" s="406"/>
      <c r="G120" s="406"/>
      <c r="H120" s="406"/>
      <c r="I120" s="406"/>
      <c r="J120" s="406"/>
      <c r="K120" s="425"/>
      <c r="L120" s="710"/>
    </row>
    <row r="121" spans="1:12" s="404" customFormat="1">
      <c r="A121" s="407">
        <v>41</v>
      </c>
      <c r="B121" s="406" t="s">
        <v>2611</v>
      </c>
      <c r="C121" s="496" t="s">
        <v>2618</v>
      </c>
      <c r="D121" s="92" t="s">
        <v>560</v>
      </c>
      <c r="E121" s="496">
        <v>15000</v>
      </c>
      <c r="F121" s="496">
        <v>15000</v>
      </c>
      <c r="G121" s="496">
        <v>15000</v>
      </c>
      <c r="H121" s="496">
        <v>15000</v>
      </c>
      <c r="I121" s="410" t="s">
        <v>1517</v>
      </c>
      <c r="J121" s="407" t="s">
        <v>2621</v>
      </c>
      <c r="K121" s="407" t="s">
        <v>447</v>
      </c>
      <c r="L121" s="710"/>
    </row>
    <row r="122" spans="1:12" s="404" customFormat="1">
      <c r="A122" s="407"/>
      <c r="B122" s="425" t="s">
        <v>619</v>
      </c>
      <c r="C122" s="496" t="s">
        <v>2624</v>
      </c>
      <c r="D122" s="496"/>
      <c r="E122" s="496"/>
      <c r="F122" s="406"/>
      <c r="G122" s="406"/>
      <c r="H122" s="406"/>
      <c r="I122" s="407" t="s">
        <v>2622</v>
      </c>
      <c r="J122" s="406" t="s">
        <v>2623</v>
      </c>
      <c r="K122" s="407" t="s">
        <v>278</v>
      </c>
      <c r="L122" s="710"/>
    </row>
    <row r="123" spans="1:12" s="404" customFormat="1">
      <c r="A123" s="407">
        <v>42</v>
      </c>
      <c r="B123" s="406" t="s">
        <v>2648</v>
      </c>
      <c r="C123" s="496" t="s">
        <v>2650</v>
      </c>
      <c r="D123" s="92" t="s">
        <v>560</v>
      </c>
      <c r="E123" s="496">
        <v>10000</v>
      </c>
      <c r="F123" s="496">
        <v>10000</v>
      </c>
      <c r="G123" s="496">
        <v>10000</v>
      </c>
      <c r="H123" s="496">
        <v>10000</v>
      </c>
      <c r="I123" s="410" t="s">
        <v>1517</v>
      </c>
      <c r="J123" s="407" t="s">
        <v>2651</v>
      </c>
      <c r="K123" s="407" t="s">
        <v>447</v>
      </c>
      <c r="L123" s="710"/>
    </row>
    <row r="124" spans="1:12" s="404" customFormat="1">
      <c r="A124" s="657"/>
      <c r="B124" s="425" t="s">
        <v>2649</v>
      </c>
      <c r="C124" s="496" t="s">
        <v>127</v>
      </c>
      <c r="D124" s="496"/>
      <c r="E124" s="496"/>
      <c r="F124" s="406"/>
      <c r="G124" s="406"/>
      <c r="H124" s="406"/>
      <c r="I124" s="407" t="s">
        <v>2622</v>
      </c>
      <c r="J124" s="407" t="s">
        <v>2652</v>
      </c>
      <c r="K124" s="407" t="s">
        <v>278</v>
      </c>
      <c r="L124" s="710"/>
    </row>
    <row r="125" spans="1:12" s="404" customFormat="1">
      <c r="A125" s="465"/>
      <c r="B125" s="465"/>
      <c r="C125" s="465"/>
      <c r="D125" s="724"/>
      <c r="E125" s="465"/>
      <c r="F125" s="465"/>
      <c r="G125" s="465"/>
      <c r="H125" s="465"/>
      <c r="I125" s="465"/>
      <c r="J125" s="465"/>
      <c r="K125" s="724"/>
      <c r="L125" s="710"/>
    </row>
    <row r="126" spans="1:12">
      <c r="A126" s="51" t="s">
        <v>2408</v>
      </c>
      <c r="B126" s="51"/>
      <c r="C126" s="51"/>
      <c r="D126" s="51"/>
      <c r="E126" s="51"/>
      <c r="F126" s="51"/>
      <c r="G126" s="51"/>
      <c r="H126" s="51"/>
      <c r="I126" s="51"/>
      <c r="J126" s="736" t="s">
        <v>539</v>
      </c>
      <c r="K126" s="737"/>
    </row>
    <row r="127" spans="1:12">
      <c r="A127" s="51" t="s">
        <v>11</v>
      </c>
      <c r="B127" s="381" t="s">
        <v>667</v>
      </c>
      <c r="C127" s="51"/>
      <c r="D127" s="51"/>
      <c r="E127" s="51"/>
      <c r="F127" s="51"/>
      <c r="G127" s="51"/>
      <c r="H127" s="51"/>
      <c r="I127" s="51"/>
      <c r="J127" s="51"/>
      <c r="K127" s="51"/>
    </row>
    <row r="128" spans="1:12">
      <c r="A128" s="53"/>
      <c r="B128" s="53"/>
      <c r="C128" s="53"/>
      <c r="D128" s="382" t="s">
        <v>14</v>
      </c>
      <c r="E128" s="740" t="s">
        <v>15</v>
      </c>
      <c r="F128" s="741"/>
      <c r="G128" s="741"/>
      <c r="H128" s="742"/>
      <c r="I128" s="382" t="s">
        <v>17</v>
      </c>
      <c r="J128" s="382" t="s">
        <v>19</v>
      </c>
      <c r="K128" s="55" t="s">
        <v>21</v>
      </c>
    </row>
    <row r="129" spans="1:12">
      <c r="A129" s="56" t="s">
        <v>12</v>
      </c>
      <c r="B129" s="56" t="s">
        <v>5</v>
      </c>
      <c r="C129" s="56" t="s">
        <v>13</v>
      </c>
      <c r="D129" s="57" t="s">
        <v>22</v>
      </c>
      <c r="E129" s="382">
        <v>2561</v>
      </c>
      <c r="F129" s="382">
        <v>2562</v>
      </c>
      <c r="G129" s="382">
        <v>2563</v>
      </c>
      <c r="H129" s="382">
        <v>2564</v>
      </c>
      <c r="I129" s="56" t="s">
        <v>18</v>
      </c>
      <c r="J129" s="56" t="s">
        <v>20</v>
      </c>
      <c r="K129" s="57" t="s">
        <v>42</v>
      </c>
    </row>
    <row r="130" spans="1:12">
      <c r="A130" s="58"/>
      <c r="B130" s="58"/>
      <c r="C130" s="58"/>
      <c r="D130" s="58" t="s">
        <v>23</v>
      </c>
      <c r="E130" s="58" t="s">
        <v>16</v>
      </c>
      <c r="F130" s="58" t="s">
        <v>16</v>
      </c>
      <c r="G130" s="58" t="s">
        <v>16</v>
      </c>
      <c r="H130" s="58" t="s">
        <v>16</v>
      </c>
      <c r="I130" s="58"/>
      <c r="J130" s="58"/>
      <c r="K130" s="58" t="s">
        <v>43</v>
      </c>
    </row>
    <row r="131" spans="1:12" s="404" customFormat="1">
      <c r="A131" s="419">
        <v>43</v>
      </c>
      <c r="B131" s="399" t="s">
        <v>2647</v>
      </c>
      <c r="C131" s="496" t="s">
        <v>2653</v>
      </c>
      <c r="D131" s="727" t="s">
        <v>560</v>
      </c>
      <c r="E131" s="496">
        <v>10000</v>
      </c>
      <c r="F131" s="496">
        <v>10000</v>
      </c>
      <c r="G131" s="496">
        <v>10000</v>
      </c>
      <c r="H131" s="496">
        <v>10000</v>
      </c>
      <c r="I131" s="410" t="s">
        <v>1517</v>
      </c>
      <c r="J131" s="407" t="s">
        <v>2655</v>
      </c>
      <c r="K131" s="407" t="s">
        <v>447</v>
      </c>
      <c r="L131" s="710"/>
    </row>
    <row r="132" spans="1:12" s="404" customFormat="1">
      <c r="A132" s="185"/>
      <c r="B132" s="406" t="s">
        <v>2649</v>
      </c>
      <c r="C132" s="496" t="s">
        <v>2654</v>
      </c>
      <c r="D132" s="727"/>
      <c r="E132" s="496"/>
      <c r="F132" s="406"/>
      <c r="G132" s="406"/>
      <c r="H132" s="406"/>
      <c r="I132" s="407" t="s">
        <v>2622</v>
      </c>
      <c r="J132" s="406" t="s">
        <v>2656</v>
      </c>
      <c r="K132" s="407" t="s">
        <v>278</v>
      </c>
      <c r="L132" s="710"/>
    </row>
    <row r="133" spans="1:12" s="404" customFormat="1">
      <c r="A133" s="407">
        <v>44</v>
      </c>
      <c r="B133" s="406" t="s">
        <v>2657</v>
      </c>
      <c r="C133" s="496" t="s">
        <v>2659</v>
      </c>
      <c r="D133" s="727" t="s">
        <v>560</v>
      </c>
      <c r="E133" s="496">
        <v>5000</v>
      </c>
      <c r="F133" s="496">
        <v>5000</v>
      </c>
      <c r="G133" s="496">
        <v>5000</v>
      </c>
      <c r="H133" s="496">
        <v>5000</v>
      </c>
      <c r="I133" s="410" t="s">
        <v>1517</v>
      </c>
      <c r="J133" s="407" t="s">
        <v>2660</v>
      </c>
      <c r="K133" s="407" t="s">
        <v>447</v>
      </c>
      <c r="L133" s="710"/>
    </row>
    <row r="134" spans="1:12" s="404" customFormat="1">
      <c r="A134" s="657"/>
      <c r="B134" s="425" t="s">
        <v>2658</v>
      </c>
      <c r="C134" s="496"/>
      <c r="D134" s="727"/>
      <c r="E134" s="496"/>
      <c r="F134" s="406"/>
      <c r="G134" s="406"/>
      <c r="H134" s="406"/>
      <c r="I134" s="407" t="s">
        <v>2622</v>
      </c>
      <c r="J134" s="407" t="s">
        <v>2652</v>
      </c>
      <c r="K134" s="407" t="s">
        <v>278</v>
      </c>
      <c r="L134" s="710"/>
    </row>
    <row r="135" spans="1:12" s="404" customFormat="1">
      <c r="A135" s="407">
        <v>45</v>
      </c>
      <c r="B135" s="406" t="s">
        <v>2661</v>
      </c>
      <c r="C135" s="496" t="s">
        <v>2665</v>
      </c>
      <c r="D135" s="727" t="s">
        <v>560</v>
      </c>
      <c r="E135" s="496">
        <v>5000</v>
      </c>
      <c r="F135" s="496">
        <v>5000</v>
      </c>
      <c r="G135" s="496">
        <v>5000</v>
      </c>
      <c r="H135" s="496">
        <v>5000</v>
      </c>
      <c r="I135" s="410" t="s">
        <v>1517</v>
      </c>
      <c r="J135" s="407" t="s">
        <v>2663</v>
      </c>
      <c r="K135" s="407" t="s">
        <v>447</v>
      </c>
      <c r="L135" s="710"/>
    </row>
    <row r="136" spans="1:12" s="404" customFormat="1">
      <c r="A136" s="657"/>
      <c r="B136" s="425" t="s">
        <v>2662</v>
      </c>
      <c r="C136" s="496" t="s">
        <v>2666</v>
      </c>
      <c r="D136" s="496"/>
      <c r="E136" s="496"/>
      <c r="F136" s="406"/>
      <c r="G136" s="406"/>
      <c r="H136" s="406"/>
      <c r="I136" s="407" t="s">
        <v>2622</v>
      </c>
      <c r="J136" s="407" t="s">
        <v>2664</v>
      </c>
      <c r="K136" s="407" t="s">
        <v>278</v>
      </c>
      <c r="L136" s="710"/>
    </row>
    <row r="137" spans="1:12">
      <c r="A137" s="160"/>
      <c r="B137" s="26"/>
      <c r="C137" s="26"/>
      <c r="D137" s="86"/>
      <c r="E137" s="161"/>
      <c r="F137" s="165"/>
      <c r="G137" s="165"/>
      <c r="H137" s="165"/>
      <c r="I137" s="161"/>
      <c r="J137" s="86"/>
      <c r="K137" s="86"/>
    </row>
    <row r="138" spans="1:12">
      <c r="A138" s="160"/>
      <c r="B138" s="26"/>
      <c r="C138" s="26"/>
      <c r="D138" s="86"/>
      <c r="E138" s="86"/>
      <c r="F138" s="165"/>
      <c r="G138" s="165"/>
      <c r="H138" s="165"/>
      <c r="I138" s="86"/>
      <c r="J138" s="26"/>
      <c r="K138" s="164"/>
    </row>
    <row r="139" spans="1:12">
      <c r="A139" s="160"/>
      <c r="B139" s="26"/>
      <c r="C139" s="26"/>
      <c r="D139" s="86"/>
      <c r="E139" s="161"/>
      <c r="F139" s="161"/>
      <c r="G139" s="161"/>
      <c r="H139" s="161"/>
      <c r="I139" s="161"/>
      <c r="J139" s="26"/>
      <c r="K139" s="86"/>
    </row>
    <row r="140" spans="1:12">
      <c r="A140" s="160"/>
      <c r="B140" s="26"/>
      <c r="C140" s="26"/>
      <c r="D140" s="86"/>
      <c r="E140" s="86"/>
      <c r="F140" s="165"/>
      <c r="G140" s="165"/>
      <c r="H140" s="86"/>
      <c r="I140" s="86"/>
      <c r="J140" s="26"/>
      <c r="K140" s="86"/>
    </row>
    <row r="141" spans="1:12">
      <c r="A141" s="160"/>
      <c r="B141" s="26"/>
      <c r="C141" s="26"/>
      <c r="D141" s="86"/>
      <c r="E141" s="161"/>
      <c r="F141" s="161"/>
      <c r="G141" s="161"/>
      <c r="H141" s="161"/>
      <c r="I141" s="161"/>
      <c r="J141" s="26"/>
      <c r="K141" s="86"/>
    </row>
    <row r="142" spans="1:12">
      <c r="A142" s="160"/>
      <c r="B142" s="26"/>
      <c r="C142" s="26"/>
      <c r="D142" s="86"/>
      <c r="E142" s="86"/>
      <c r="F142" s="165"/>
      <c r="G142" s="165"/>
      <c r="H142" s="86"/>
      <c r="I142" s="86"/>
      <c r="J142" s="26"/>
      <c r="K142" s="86"/>
    </row>
    <row r="143" spans="1:12">
      <c r="A143" s="8"/>
      <c r="B143" s="12"/>
      <c r="C143" s="62"/>
      <c r="D143" s="14"/>
      <c r="E143" s="62"/>
      <c r="F143" s="62"/>
      <c r="G143" s="62"/>
      <c r="H143" s="62"/>
      <c r="I143" s="161"/>
      <c r="J143" s="86"/>
      <c r="K143" s="86"/>
    </row>
    <row r="144" spans="1:12">
      <c r="A144" s="8"/>
      <c r="B144" s="12"/>
      <c r="C144" s="62"/>
      <c r="D144" s="62"/>
      <c r="E144" s="62"/>
      <c r="F144" s="64"/>
      <c r="G144" s="64"/>
      <c r="H144" s="64"/>
      <c r="I144" s="86"/>
      <c r="J144" s="26"/>
      <c r="K144" s="86"/>
    </row>
    <row r="145" spans="1:12">
      <c r="A145" s="8"/>
      <c r="B145" s="64"/>
      <c r="C145" s="64"/>
      <c r="D145" s="64"/>
      <c r="E145" s="64"/>
      <c r="F145" s="64"/>
      <c r="G145" s="64"/>
      <c r="H145" s="64"/>
      <c r="I145" s="64"/>
      <c r="J145" s="64"/>
      <c r="K145" s="45"/>
    </row>
    <row r="146" spans="1:12">
      <c r="A146" s="8"/>
      <c r="B146" s="26"/>
      <c r="C146" s="62"/>
      <c r="D146" s="14"/>
      <c r="E146" s="62"/>
      <c r="F146" s="62"/>
      <c r="G146" s="62"/>
      <c r="H146" s="62"/>
      <c r="I146" s="161"/>
      <c r="J146" s="86"/>
      <c r="K146" s="86"/>
    </row>
    <row r="147" spans="1:12">
      <c r="A147" s="8"/>
      <c r="B147" s="45"/>
      <c r="C147" s="62"/>
      <c r="D147" s="62"/>
      <c r="E147" s="62"/>
      <c r="F147" s="64"/>
      <c r="G147" s="64"/>
      <c r="H147" s="64"/>
      <c r="I147" s="86"/>
      <c r="J147" s="26"/>
      <c r="K147" s="86"/>
    </row>
    <row r="148" spans="1:1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</row>
    <row r="149" spans="1:12">
      <c r="A149" s="60"/>
      <c r="B149" s="60"/>
      <c r="C149" s="60"/>
      <c r="D149" s="56"/>
      <c r="E149" s="380"/>
      <c r="F149" s="380"/>
      <c r="G149" s="380"/>
      <c r="H149" s="380"/>
      <c r="I149" s="56"/>
      <c r="J149" s="56"/>
      <c r="K149" s="57"/>
    </row>
    <row r="150" spans="1:12">
      <c r="A150" s="58"/>
      <c r="B150" s="58"/>
      <c r="C150" s="58"/>
      <c r="D150" s="119"/>
      <c r="E150" s="58"/>
      <c r="F150" s="58"/>
      <c r="G150" s="58"/>
      <c r="H150" s="58"/>
      <c r="I150" s="58"/>
      <c r="J150" s="58"/>
      <c r="K150" s="119"/>
    </row>
    <row r="151" spans="1:12">
      <c r="A151" s="51" t="s">
        <v>2408</v>
      </c>
      <c r="B151" s="51"/>
      <c r="C151" s="51"/>
      <c r="D151" s="51"/>
      <c r="E151" s="51"/>
      <c r="F151" s="51"/>
      <c r="G151" s="51"/>
      <c r="H151" s="51"/>
      <c r="I151" s="51"/>
      <c r="J151" s="736" t="s">
        <v>539</v>
      </c>
      <c r="K151" s="737"/>
    </row>
    <row r="152" spans="1:12">
      <c r="A152" s="51" t="s">
        <v>11</v>
      </c>
      <c r="B152" s="155" t="s">
        <v>636</v>
      </c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1:12">
      <c r="A153" s="53"/>
      <c r="B153" s="53"/>
      <c r="C153" s="53"/>
      <c r="D153" s="192" t="s">
        <v>14</v>
      </c>
      <c r="E153" s="740" t="s">
        <v>15</v>
      </c>
      <c r="F153" s="741"/>
      <c r="G153" s="741"/>
      <c r="H153" s="742"/>
      <c r="I153" s="192" t="s">
        <v>17</v>
      </c>
      <c r="J153" s="192" t="s">
        <v>19</v>
      </c>
      <c r="K153" s="55" t="s">
        <v>21</v>
      </c>
    </row>
    <row r="154" spans="1:12">
      <c r="A154" s="56" t="s">
        <v>12</v>
      </c>
      <c r="B154" s="56" t="s">
        <v>5</v>
      </c>
      <c r="C154" s="56" t="s">
        <v>13</v>
      </c>
      <c r="D154" s="57" t="s">
        <v>22</v>
      </c>
      <c r="E154" s="192">
        <v>2561</v>
      </c>
      <c r="F154" s="192">
        <v>2562</v>
      </c>
      <c r="G154" s="192">
        <v>2563</v>
      </c>
      <c r="H154" s="192">
        <v>2564</v>
      </c>
      <c r="I154" s="56" t="s">
        <v>18</v>
      </c>
      <c r="J154" s="56" t="s">
        <v>20</v>
      </c>
      <c r="K154" s="57" t="s">
        <v>42</v>
      </c>
    </row>
    <row r="155" spans="1:12">
      <c r="A155" s="58"/>
      <c r="B155" s="58"/>
      <c r="C155" s="58"/>
      <c r="D155" s="58" t="s">
        <v>23</v>
      </c>
      <c r="E155" s="58" t="s">
        <v>16</v>
      </c>
      <c r="F155" s="58" t="s">
        <v>16</v>
      </c>
      <c r="G155" s="58" t="s">
        <v>16</v>
      </c>
      <c r="H155" s="58" t="s">
        <v>16</v>
      </c>
      <c r="I155" s="58"/>
      <c r="J155" s="58"/>
      <c r="K155" s="58" t="s">
        <v>43</v>
      </c>
    </row>
    <row r="156" spans="1:12" s="404" customFormat="1">
      <c r="A156" s="419">
        <v>1</v>
      </c>
      <c r="B156" s="399" t="s">
        <v>2569</v>
      </c>
      <c r="C156" s="399" t="s">
        <v>2570</v>
      </c>
      <c r="D156" s="400" t="s">
        <v>2571</v>
      </c>
      <c r="E156" s="421">
        <v>100000</v>
      </c>
      <c r="F156" s="421">
        <v>100000</v>
      </c>
      <c r="G156" s="421">
        <v>100000</v>
      </c>
      <c r="H156" s="421">
        <v>100000</v>
      </c>
      <c r="I156" s="420" t="s">
        <v>1517</v>
      </c>
      <c r="J156" s="399" t="s">
        <v>2572</v>
      </c>
      <c r="K156" s="400" t="s">
        <v>240</v>
      </c>
      <c r="L156" s="710"/>
    </row>
    <row r="157" spans="1:12" s="404" customFormat="1">
      <c r="A157" s="185"/>
      <c r="B157" s="406" t="s">
        <v>2573</v>
      </c>
      <c r="C157" s="406"/>
      <c r="D157" s="407"/>
      <c r="E157" s="407"/>
      <c r="F157" s="411"/>
      <c r="G157" s="411"/>
      <c r="H157" s="411"/>
      <c r="I157" s="407" t="s">
        <v>2574</v>
      </c>
      <c r="J157" s="406" t="s">
        <v>191</v>
      </c>
      <c r="K157" s="416"/>
      <c r="L157" s="710"/>
    </row>
    <row r="158" spans="1:12" s="404" customFormat="1">
      <c r="A158" s="185">
        <v>2</v>
      </c>
      <c r="B158" s="406" t="s">
        <v>2575</v>
      </c>
      <c r="C158" s="406" t="s">
        <v>2570</v>
      </c>
      <c r="D158" s="407" t="s">
        <v>2576</v>
      </c>
      <c r="E158" s="410">
        <v>100000</v>
      </c>
      <c r="F158" s="410">
        <v>100000</v>
      </c>
      <c r="G158" s="410">
        <v>100000</v>
      </c>
      <c r="H158" s="410">
        <v>100000</v>
      </c>
      <c r="I158" s="410" t="s">
        <v>1517</v>
      </c>
      <c r="J158" s="406" t="s">
        <v>2577</v>
      </c>
      <c r="K158" s="407" t="s">
        <v>240</v>
      </c>
      <c r="L158" s="710"/>
    </row>
    <row r="159" spans="1:12" s="404" customFormat="1">
      <c r="A159" s="185"/>
      <c r="B159" s="406" t="s">
        <v>2578</v>
      </c>
      <c r="C159" s="406"/>
      <c r="D159" s="407"/>
      <c r="E159" s="407"/>
      <c r="F159" s="407"/>
      <c r="G159" s="407"/>
      <c r="H159" s="407"/>
      <c r="I159" s="407" t="s">
        <v>2574</v>
      </c>
      <c r="J159" s="406"/>
      <c r="K159" s="416"/>
      <c r="L159" s="710"/>
    </row>
    <row r="160" spans="1:12" s="404" customFormat="1">
      <c r="A160" s="407">
        <v>3</v>
      </c>
      <c r="B160" s="406" t="s">
        <v>2579</v>
      </c>
      <c r="C160" s="406" t="s">
        <v>2570</v>
      </c>
      <c r="D160" s="407" t="s">
        <v>1214</v>
      </c>
      <c r="E160" s="410">
        <v>500000</v>
      </c>
      <c r="F160" s="410">
        <v>500000</v>
      </c>
      <c r="G160" s="410">
        <v>500000</v>
      </c>
      <c r="H160" s="410">
        <v>500000</v>
      </c>
      <c r="I160" s="410" t="s">
        <v>1517</v>
      </c>
      <c r="J160" s="406" t="s">
        <v>2580</v>
      </c>
      <c r="K160" s="407" t="s">
        <v>240</v>
      </c>
      <c r="L160" s="710"/>
    </row>
    <row r="161" spans="1:12" s="404" customFormat="1">
      <c r="A161" s="185"/>
      <c r="B161" s="406" t="s">
        <v>2581</v>
      </c>
      <c r="C161" s="406"/>
      <c r="D161" s="416"/>
      <c r="E161" s="407"/>
      <c r="F161" s="407"/>
      <c r="G161" s="407"/>
      <c r="H161" s="407"/>
      <c r="I161" s="407" t="s">
        <v>2574</v>
      </c>
      <c r="J161" s="417"/>
      <c r="K161" s="416"/>
      <c r="L161" s="710"/>
    </row>
    <row r="162" spans="1:12" s="404" customFormat="1">
      <c r="A162" s="185">
        <v>4</v>
      </c>
      <c r="B162" s="406" t="s">
        <v>2582</v>
      </c>
      <c r="C162" s="406" t="s">
        <v>2583</v>
      </c>
      <c r="D162" s="407" t="s">
        <v>285</v>
      </c>
      <c r="E162" s="410">
        <v>100000</v>
      </c>
      <c r="F162" s="410">
        <v>100000</v>
      </c>
      <c r="G162" s="410">
        <v>100000</v>
      </c>
      <c r="H162" s="410">
        <v>100000</v>
      </c>
      <c r="I162" s="410" t="s">
        <v>1517</v>
      </c>
      <c r="J162" s="406" t="s">
        <v>2584</v>
      </c>
      <c r="K162" s="407" t="s">
        <v>240</v>
      </c>
      <c r="L162" s="710"/>
    </row>
    <row r="163" spans="1:12" s="404" customFormat="1">
      <c r="A163" s="185"/>
      <c r="B163" s="406" t="s">
        <v>2585</v>
      </c>
      <c r="C163" s="406" t="s">
        <v>2586</v>
      </c>
      <c r="D163" s="407"/>
      <c r="E163" s="407"/>
      <c r="F163" s="411"/>
      <c r="G163" s="411"/>
      <c r="H163" s="411"/>
      <c r="I163" s="407" t="s">
        <v>2574</v>
      </c>
      <c r="J163" s="406"/>
      <c r="K163" s="416"/>
      <c r="L163" s="710"/>
    </row>
    <row r="164" spans="1:12" s="404" customFormat="1">
      <c r="A164" s="185">
        <v>5</v>
      </c>
      <c r="B164" s="406" t="s">
        <v>2587</v>
      </c>
      <c r="C164" s="406" t="s">
        <v>2588</v>
      </c>
      <c r="D164" s="407" t="s">
        <v>285</v>
      </c>
      <c r="E164" s="498">
        <v>500000</v>
      </c>
      <c r="F164" s="498">
        <v>500000</v>
      </c>
      <c r="G164" s="498">
        <v>700000</v>
      </c>
      <c r="H164" s="498">
        <v>700000</v>
      </c>
      <c r="I164" s="410" t="s">
        <v>1517</v>
      </c>
      <c r="J164" s="406" t="s">
        <v>2589</v>
      </c>
      <c r="K164" s="407" t="s">
        <v>240</v>
      </c>
      <c r="L164" s="710"/>
    </row>
    <row r="165" spans="1:12" s="404" customFormat="1">
      <c r="A165" s="185"/>
      <c r="B165" s="406" t="s">
        <v>2590</v>
      </c>
      <c r="C165" s="406"/>
      <c r="D165" s="407"/>
      <c r="E165" s="411"/>
      <c r="F165" s="411"/>
      <c r="G165" s="411"/>
      <c r="H165" s="411"/>
      <c r="I165" s="407" t="s">
        <v>2574</v>
      </c>
      <c r="J165" s="406"/>
      <c r="K165" s="407"/>
      <c r="L165" s="710"/>
    </row>
    <row r="166" spans="1:12" s="404" customFormat="1">
      <c r="A166" s="185">
        <v>6</v>
      </c>
      <c r="B166" s="406" t="s">
        <v>2591</v>
      </c>
      <c r="C166" s="406" t="s">
        <v>2583</v>
      </c>
      <c r="D166" s="407" t="s">
        <v>285</v>
      </c>
      <c r="E166" s="411">
        <v>500000</v>
      </c>
      <c r="F166" s="411">
        <v>500000</v>
      </c>
      <c r="G166" s="411">
        <v>500000</v>
      </c>
      <c r="H166" s="411">
        <v>500000</v>
      </c>
      <c r="I166" s="410" t="s">
        <v>1517</v>
      </c>
      <c r="J166" s="406" t="s">
        <v>2589</v>
      </c>
      <c r="K166" s="407" t="s">
        <v>240</v>
      </c>
      <c r="L166" s="710"/>
    </row>
    <row r="167" spans="1:12" s="404" customFormat="1">
      <c r="A167" s="185"/>
      <c r="B167" s="406" t="s">
        <v>2592</v>
      </c>
      <c r="C167" s="406" t="s">
        <v>2586</v>
      </c>
      <c r="D167" s="407"/>
      <c r="E167" s="407"/>
      <c r="F167" s="411"/>
      <c r="G167" s="411"/>
      <c r="H167" s="407"/>
      <c r="I167" s="407" t="s">
        <v>2574</v>
      </c>
      <c r="J167" s="406"/>
      <c r="K167" s="407"/>
      <c r="L167" s="710"/>
    </row>
    <row r="168" spans="1:12" s="404" customFormat="1">
      <c r="A168" s="185">
        <v>7</v>
      </c>
      <c r="B168" s="406" t="s">
        <v>2593</v>
      </c>
      <c r="C168" s="406" t="s">
        <v>2583</v>
      </c>
      <c r="D168" s="407" t="s">
        <v>285</v>
      </c>
      <c r="E168" s="411">
        <v>50000</v>
      </c>
      <c r="F168" s="411">
        <v>50000</v>
      </c>
      <c r="G168" s="411">
        <v>50000</v>
      </c>
      <c r="H168" s="411">
        <v>50000</v>
      </c>
      <c r="I168" s="410" t="s">
        <v>1517</v>
      </c>
      <c r="J168" s="406" t="s">
        <v>2589</v>
      </c>
      <c r="K168" s="407" t="s">
        <v>240</v>
      </c>
      <c r="L168" s="710"/>
    </row>
    <row r="169" spans="1:12" s="404" customFormat="1">
      <c r="A169" s="185"/>
      <c r="B169" s="406" t="s">
        <v>2594</v>
      </c>
      <c r="C169" s="406" t="s">
        <v>2586</v>
      </c>
      <c r="D169" s="407"/>
      <c r="E169" s="411"/>
      <c r="F169" s="407"/>
      <c r="G169" s="407"/>
      <c r="H169" s="407"/>
      <c r="I169" s="407" t="s">
        <v>2574</v>
      </c>
      <c r="J169" s="406"/>
      <c r="K169" s="407"/>
      <c r="L169" s="710"/>
    </row>
    <row r="170" spans="1:12" s="404" customFormat="1">
      <c r="A170" s="185">
        <v>8</v>
      </c>
      <c r="B170" s="406" t="s">
        <v>2595</v>
      </c>
      <c r="C170" s="406" t="s">
        <v>2583</v>
      </c>
      <c r="D170" s="407" t="s">
        <v>285</v>
      </c>
      <c r="E170" s="411">
        <v>100000</v>
      </c>
      <c r="F170" s="411">
        <v>100000</v>
      </c>
      <c r="G170" s="411">
        <v>100000</v>
      </c>
      <c r="H170" s="411">
        <v>100000</v>
      </c>
      <c r="I170" s="410" t="s">
        <v>1517</v>
      </c>
      <c r="J170" s="406" t="s">
        <v>2589</v>
      </c>
      <c r="K170" s="407" t="s">
        <v>240</v>
      </c>
      <c r="L170" s="710"/>
    </row>
    <row r="171" spans="1:12" s="404" customFormat="1">
      <c r="A171" s="185"/>
      <c r="B171" s="406" t="s">
        <v>1089</v>
      </c>
      <c r="C171" s="406" t="s">
        <v>2586</v>
      </c>
      <c r="D171" s="407"/>
      <c r="E171" s="411"/>
      <c r="F171" s="411"/>
      <c r="G171" s="411"/>
      <c r="H171" s="410"/>
      <c r="I171" s="407" t="s">
        <v>2574</v>
      </c>
      <c r="J171" s="406"/>
      <c r="K171" s="406"/>
      <c r="L171" s="710"/>
    </row>
    <row r="172" spans="1:12" s="404" customFormat="1">
      <c r="A172" s="185">
        <v>9</v>
      </c>
      <c r="B172" s="406" t="s">
        <v>2596</v>
      </c>
      <c r="C172" s="406" t="s">
        <v>2583</v>
      </c>
      <c r="D172" s="407" t="s">
        <v>285</v>
      </c>
      <c r="E172" s="411">
        <v>500000</v>
      </c>
      <c r="F172" s="411">
        <v>500000</v>
      </c>
      <c r="G172" s="411">
        <v>500000</v>
      </c>
      <c r="H172" s="411">
        <v>500000</v>
      </c>
      <c r="I172" s="410" t="s">
        <v>1517</v>
      </c>
      <c r="J172" s="406" t="s">
        <v>2589</v>
      </c>
      <c r="K172" s="407" t="s">
        <v>240</v>
      </c>
      <c r="L172" s="710"/>
    </row>
    <row r="173" spans="1:12" s="404" customFormat="1">
      <c r="A173" s="185"/>
      <c r="B173" s="406" t="s">
        <v>2597</v>
      </c>
      <c r="C173" s="406" t="s">
        <v>2586</v>
      </c>
      <c r="D173" s="407"/>
      <c r="E173" s="411"/>
      <c r="F173" s="411"/>
      <c r="G173" s="411"/>
      <c r="H173" s="407"/>
      <c r="I173" s="407" t="s">
        <v>2574</v>
      </c>
      <c r="J173" s="406"/>
      <c r="K173" s="407"/>
      <c r="L173" s="710"/>
    </row>
    <row r="174" spans="1:12" s="404" customFormat="1">
      <c r="A174" s="185">
        <v>10</v>
      </c>
      <c r="B174" s="406" t="s">
        <v>2598</v>
      </c>
      <c r="C174" s="406" t="s">
        <v>2583</v>
      </c>
      <c r="D174" s="407" t="s">
        <v>285</v>
      </c>
      <c r="E174" s="411">
        <v>50000</v>
      </c>
      <c r="F174" s="411">
        <v>50000</v>
      </c>
      <c r="G174" s="411">
        <v>50000</v>
      </c>
      <c r="H174" s="411">
        <v>50000</v>
      </c>
      <c r="I174" s="410" t="s">
        <v>1517</v>
      </c>
      <c r="J174" s="406" t="s">
        <v>2589</v>
      </c>
      <c r="K174" s="407" t="s">
        <v>240</v>
      </c>
      <c r="L174" s="710"/>
    </row>
    <row r="175" spans="1:12" s="404" customFormat="1">
      <c r="A175" s="413"/>
      <c r="B175" s="412" t="s">
        <v>2599</v>
      </c>
      <c r="C175" s="412" t="s">
        <v>2586</v>
      </c>
      <c r="D175" s="413"/>
      <c r="E175" s="414"/>
      <c r="F175" s="413"/>
      <c r="G175" s="413"/>
      <c r="H175" s="413"/>
      <c r="I175" s="413" t="s">
        <v>2574</v>
      </c>
      <c r="J175" s="412"/>
      <c r="K175" s="413"/>
      <c r="L175" s="710"/>
    </row>
    <row r="176" spans="1:12">
      <c r="A176" s="51" t="s">
        <v>2408</v>
      </c>
      <c r="B176" s="51"/>
      <c r="C176" s="51"/>
      <c r="D176" s="51"/>
      <c r="E176" s="51"/>
      <c r="F176" s="51"/>
      <c r="G176" s="51"/>
      <c r="H176" s="51"/>
      <c r="I176" s="51"/>
      <c r="J176" s="743" t="s">
        <v>539</v>
      </c>
      <c r="K176" s="744"/>
    </row>
    <row r="177" spans="1:12">
      <c r="A177" s="51" t="s">
        <v>11</v>
      </c>
      <c r="B177" s="155" t="s">
        <v>636</v>
      </c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1:12">
      <c r="A178" s="53"/>
      <c r="B178" s="53"/>
      <c r="C178" s="53"/>
      <c r="D178" s="192" t="s">
        <v>14</v>
      </c>
      <c r="E178" s="740" t="s">
        <v>15</v>
      </c>
      <c r="F178" s="741"/>
      <c r="G178" s="741"/>
      <c r="H178" s="742"/>
      <c r="I178" s="192" t="s">
        <v>17</v>
      </c>
      <c r="J178" s="192" t="s">
        <v>19</v>
      </c>
      <c r="K178" s="55" t="s">
        <v>21</v>
      </c>
    </row>
    <row r="179" spans="1:12">
      <c r="A179" s="56" t="s">
        <v>12</v>
      </c>
      <c r="B179" s="56" t="s">
        <v>5</v>
      </c>
      <c r="C179" s="56" t="s">
        <v>13</v>
      </c>
      <c r="D179" s="57" t="s">
        <v>22</v>
      </c>
      <c r="E179" s="192">
        <v>2561</v>
      </c>
      <c r="F179" s="192">
        <v>2562</v>
      </c>
      <c r="G179" s="192">
        <v>2563</v>
      </c>
      <c r="H179" s="192">
        <v>2564</v>
      </c>
      <c r="I179" s="56" t="s">
        <v>18</v>
      </c>
      <c r="J179" s="56" t="s">
        <v>20</v>
      </c>
      <c r="K179" s="57" t="s">
        <v>42</v>
      </c>
    </row>
    <row r="180" spans="1:12">
      <c r="A180" s="58"/>
      <c r="B180" s="58"/>
      <c r="C180" s="58"/>
      <c r="D180" s="58" t="s">
        <v>23</v>
      </c>
      <c r="E180" s="58" t="s">
        <v>16</v>
      </c>
      <c r="F180" s="58" t="s">
        <v>16</v>
      </c>
      <c r="G180" s="58" t="s">
        <v>16</v>
      </c>
      <c r="H180" s="58" t="s">
        <v>16</v>
      </c>
      <c r="I180" s="58"/>
      <c r="J180" s="58"/>
      <c r="K180" s="58" t="s">
        <v>43</v>
      </c>
    </row>
    <row r="181" spans="1:12" s="404" customFormat="1">
      <c r="A181" s="435">
        <v>11</v>
      </c>
      <c r="B181" s="399" t="s">
        <v>2600</v>
      </c>
      <c r="C181" s="399" t="s">
        <v>2583</v>
      </c>
      <c r="D181" s="400" t="s">
        <v>285</v>
      </c>
      <c r="E181" s="401">
        <v>150000</v>
      </c>
      <c r="F181" s="401">
        <v>150000</v>
      </c>
      <c r="G181" s="401">
        <v>150000</v>
      </c>
      <c r="H181" s="401">
        <v>150000</v>
      </c>
      <c r="I181" s="420" t="s">
        <v>1517</v>
      </c>
      <c r="J181" s="400" t="s">
        <v>2589</v>
      </c>
      <c r="K181" s="400" t="s">
        <v>240</v>
      </c>
      <c r="L181" s="710"/>
    </row>
    <row r="182" spans="1:12" s="404" customFormat="1">
      <c r="A182" s="405"/>
      <c r="B182" s="406" t="s">
        <v>2601</v>
      </c>
      <c r="C182" s="406" t="s">
        <v>2586</v>
      </c>
      <c r="D182" s="407"/>
      <c r="E182" s="408"/>
      <c r="F182" s="407"/>
      <c r="G182" s="407"/>
      <c r="H182" s="407"/>
      <c r="I182" s="407" t="s">
        <v>2574</v>
      </c>
      <c r="J182" s="407"/>
      <c r="K182" s="407"/>
      <c r="L182" s="710"/>
    </row>
    <row r="183" spans="1:12" s="404" customFormat="1">
      <c r="A183" s="405">
        <v>12</v>
      </c>
      <c r="B183" s="406" t="s">
        <v>2602</v>
      </c>
      <c r="C183" s="406" t="s">
        <v>2583</v>
      </c>
      <c r="D183" s="407" t="s">
        <v>285</v>
      </c>
      <c r="E183" s="408">
        <v>150000</v>
      </c>
      <c r="F183" s="408">
        <v>150000</v>
      </c>
      <c r="G183" s="408">
        <v>150000</v>
      </c>
      <c r="H183" s="408">
        <v>150000</v>
      </c>
      <c r="I183" s="410" t="s">
        <v>1517</v>
      </c>
      <c r="J183" s="407" t="s">
        <v>2589</v>
      </c>
      <c r="K183" s="407" t="s">
        <v>240</v>
      </c>
      <c r="L183" s="710"/>
    </row>
    <row r="184" spans="1:12" s="404" customFormat="1">
      <c r="A184" s="405"/>
      <c r="B184" s="406" t="s">
        <v>2603</v>
      </c>
      <c r="C184" s="406" t="s">
        <v>2586</v>
      </c>
      <c r="D184" s="407"/>
      <c r="E184" s="408"/>
      <c r="F184" s="407"/>
      <c r="G184" s="407"/>
      <c r="H184" s="407"/>
      <c r="I184" s="407" t="s">
        <v>2574</v>
      </c>
      <c r="J184" s="407"/>
      <c r="K184" s="407"/>
      <c r="L184" s="710"/>
    </row>
    <row r="185" spans="1:12" s="404" customFormat="1">
      <c r="A185" s="405">
        <v>13</v>
      </c>
      <c r="B185" s="406" t="s">
        <v>2604</v>
      </c>
      <c r="C185" s="406" t="s">
        <v>2605</v>
      </c>
      <c r="D185" s="407" t="s">
        <v>2606</v>
      </c>
      <c r="E185" s="408">
        <v>150000</v>
      </c>
      <c r="F185" s="408">
        <v>150000</v>
      </c>
      <c r="G185" s="408">
        <v>150000</v>
      </c>
      <c r="H185" s="408">
        <v>150000</v>
      </c>
      <c r="I185" s="410" t="s">
        <v>1517</v>
      </c>
      <c r="J185" s="407" t="s">
        <v>2607</v>
      </c>
      <c r="K185" s="407" t="s">
        <v>240</v>
      </c>
      <c r="L185" s="710"/>
    </row>
    <row r="186" spans="1:12" s="404" customFormat="1">
      <c r="A186" s="405"/>
      <c r="B186" s="406" t="s">
        <v>2608</v>
      </c>
      <c r="C186" s="406" t="s">
        <v>2609</v>
      </c>
      <c r="D186" s="407"/>
      <c r="E186" s="408"/>
      <c r="F186" s="407"/>
      <c r="G186" s="407"/>
      <c r="H186" s="407"/>
      <c r="I186" s="407" t="s">
        <v>2610</v>
      </c>
      <c r="J186" s="407"/>
      <c r="K186" s="407"/>
      <c r="L186" s="710"/>
    </row>
    <row r="187" spans="1:1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</row>
    <row r="188" spans="1:1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</row>
    <row r="189" spans="1:1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</row>
    <row r="190" spans="1:1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</row>
    <row r="191" spans="1:12">
      <c r="A191" s="22"/>
      <c r="B191" s="12"/>
      <c r="C191" s="61"/>
      <c r="D191" s="14"/>
      <c r="E191" s="67"/>
      <c r="F191" s="67"/>
      <c r="G191" s="67"/>
      <c r="H191" s="67"/>
      <c r="I191" s="379"/>
      <c r="J191" s="61"/>
      <c r="K191" s="45"/>
    </row>
    <row r="192" spans="1:12">
      <c r="A192" s="22"/>
      <c r="B192" s="12"/>
      <c r="C192" s="61"/>
      <c r="D192" s="14"/>
      <c r="E192" s="67"/>
      <c r="F192" s="67"/>
      <c r="G192" s="67"/>
      <c r="H192" s="67"/>
      <c r="I192" s="379"/>
      <c r="J192" s="61"/>
      <c r="K192" s="45"/>
    </row>
    <row r="193" spans="1:11">
      <c r="A193" s="22"/>
      <c r="B193" s="12"/>
      <c r="C193" s="61"/>
      <c r="D193" s="14"/>
      <c r="E193" s="67"/>
      <c r="F193" s="67"/>
      <c r="G193" s="67"/>
      <c r="H193" s="67"/>
      <c r="I193" s="379"/>
      <c r="J193" s="61"/>
      <c r="K193" s="45"/>
    </row>
    <row r="194" spans="1:11">
      <c r="A194" s="22"/>
      <c r="B194" s="17"/>
      <c r="C194" s="61"/>
      <c r="D194" s="64"/>
      <c r="E194" s="64"/>
      <c r="F194" s="64"/>
      <c r="G194" s="64"/>
      <c r="H194" s="64"/>
      <c r="I194" s="75"/>
      <c r="J194" s="61"/>
      <c r="K194" s="45"/>
    </row>
    <row r="195" spans="1:11">
      <c r="A195" s="22"/>
      <c r="B195" s="17"/>
      <c r="C195" s="14"/>
      <c r="D195" s="64"/>
      <c r="E195" s="67"/>
      <c r="F195" s="67"/>
      <c r="G195" s="67"/>
      <c r="H195" s="67"/>
      <c r="I195" s="379"/>
      <c r="J195" s="64"/>
      <c r="K195" s="45"/>
    </row>
    <row r="196" spans="1:11">
      <c r="A196" s="22"/>
      <c r="B196" s="17"/>
      <c r="C196" s="14"/>
      <c r="D196" s="64"/>
      <c r="E196" s="64"/>
      <c r="F196" s="64"/>
      <c r="G196" s="64"/>
      <c r="H196" s="64"/>
      <c r="I196" s="75"/>
      <c r="J196" s="64"/>
      <c r="K196" s="45"/>
    </row>
    <row r="197" spans="1:1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</row>
    <row r="198" spans="1:1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</row>
    <row r="199" spans="1:11">
      <c r="A199" s="60"/>
      <c r="B199" s="60"/>
      <c r="C199" s="60"/>
      <c r="D199" s="56"/>
      <c r="E199" s="380"/>
      <c r="F199" s="380"/>
      <c r="G199" s="380"/>
      <c r="H199" s="380"/>
      <c r="I199" s="56"/>
      <c r="J199" s="56"/>
      <c r="K199" s="57"/>
    </row>
    <row r="200" spans="1:11">
      <c r="A200" s="56"/>
      <c r="B200" s="56"/>
      <c r="C200" s="56"/>
      <c r="D200" s="57"/>
      <c r="E200" s="56"/>
      <c r="F200" s="56"/>
      <c r="G200" s="56"/>
      <c r="H200" s="56"/>
      <c r="I200" s="56"/>
      <c r="J200" s="56"/>
      <c r="K200" s="57"/>
    </row>
    <row r="201" spans="1:11">
      <c r="A201" s="383"/>
      <c r="B201" s="383"/>
      <c r="C201" s="383"/>
      <c r="D201" s="383"/>
      <c r="E201" s="383"/>
      <c r="F201" s="383"/>
      <c r="G201" s="383"/>
      <c r="H201" s="383"/>
      <c r="I201" s="383"/>
      <c r="J201" s="752"/>
      <c r="K201" s="752"/>
    </row>
    <row r="202" spans="1:11">
      <c r="A202" s="383"/>
      <c r="B202" s="208"/>
      <c r="C202" s="383"/>
      <c r="D202" s="383"/>
      <c r="E202" s="383"/>
      <c r="F202" s="383"/>
      <c r="G202" s="383"/>
      <c r="H202" s="383"/>
      <c r="I202" s="383"/>
      <c r="J202" s="383"/>
      <c r="K202" s="383"/>
    </row>
    <row r="203" spans="1:11">
      <c r="A203" s="73"/>
      <c r="B203" s="73"/>
      <c r="C203" s="73"/>
      <c r="D203" s="207"/>
      <c r="E203" s="731"/>
      <c r="F203" s="731"/>
      <c r="G203" s="731"/>
      <c r="H203" s="731"/>
      <c r="I203" s="207"/>
      <c r="J203" s="207"/>
      <c r="K203" s="91"/>
    </row>
    <row r="204" spans="1:11">
      <c r="A204" s="207"/>
      <c r="B204" s="207"/>
      <c r="C204" s="207"/>
      <c r="D204" s="91"/>
      <c r="E204" s="207"/>
      <c r="F204" s="207"/>
      <c r="G204" s="207"/>
      <c r="H204" s="207"/>
      <c r="I204" s="207"/>
      <c r="J204" s="207"/>
      <c r="K204" s="91"/>
    </row>
    <row r="205" spans="1:11">
      <c r="A205" s="207"/>
      <c r="B205" s="207"/>
      <c r="C205" s="207"/>
      <c r="D205" s="207"/>
      <c r="E205" s="207"/>
      <c r="F205" s="207"/>
      <c r="G205" s="207"/>
      <c r="H205" s="207"/>
      <c r="I205" s="207"/>
      <c r="J205" s="207"/>
      <c r="K205" s="207"/>
    </row>
    <row r="206" spans="1:11">
      <c r="A206" s="41"/>
      <c r="B206" s="6"/>
      <c r="C206" s="384"/>
      <c r="D206" s="70"/>
      <c r="E206" s="384"/>
      <c r="F206" s="384"/>
      <c r="G206" s="384"/>
      <c r="H206" s="384"/>
      <c r="I206" s="385"/>
      <c r="J206" s="114"/>
      <c r="K206" s="114"/>
    </row>
    <row r="207" spans="1:11">
      <c r="A207" s="41"/>
      <c r="B207" s="6"/>
      <c r="C207" s="384"/>
      <c r="D207" s="384"/>
      <c r="E207" s="384"/>
      <c r="F207" s="63"/>
      <c r="G207" s="63"/>
      <c r="H207" s="63"/>
      <c r="I207" s="114"/>
      <c r="J207" s="24"/>
      <c r="K207" s="114"/>
    </row>
    <row r="208" spans="1:11">
      <c r="A208" s="41"/>
      <c r="B208" s="63"/>
      <c r="C208" s="63"/>
      <c r="D208" s="63"/>
      <c r="E208" s="63"/>
      <c r="F208" s="63"/>
      <c r="G208" s="63"/>
      <c r="H208" s="63"/>
      <c r="I208" s="63"/>
      <c r="J208" s="63"/>
      <c r="K208" s="3"/>
    </row>
    <row r="209" spans="1:11">
      <c r="A209" s="41"/>
      <c r="B209" s="24"/>
      <c r="C209" s="384"/>
      <c r="D209" s="70"/>
      <c r="E209" s="384"/>
      <c r="F209" s="384"/>
      <c r="G209" s="384"/>
      <c r="H209" s="384"/>
      <c r="I209" s="385"/>
      <c r="J209" s="114"/>
      <c r="K209" s="114"/>
    </row>
    <row r="210" spans="1:11">
      <c r="A210" s="41"/>
      <c r="B210" s="3"/>
      <c r="C210" s="384"/>
      <c r="D210" s="384"/>
      <c r="E210" s="384"/>
      <c r="F210" s="63"/>
      <c r="G210" s="63"/>
      <c r="H210" s="63"/>
      <c r="I210" s="114"/>
      <c r="J210" s="24"/>
      <c r="K210" s="114"/>
    </row>
    <row r="211" spans="1:11">
      <c r="A211" s="41"/>
      <c r="B211" s="6"/>
      <c r="C211" s="63"/>
      <c r="D211" s="63"/>
      <c r="E211" s="63"/>
      <c r="F211" s="63"/>
      <c r="G211" s="63"/>
      <c r="H211" s="63"/>
      <c r="I211" s="63"/>
      <c r="J211" s="63"/>
      <c r="K211" s="3"/>
    </row>
    <row r="212" spans="1:11">
      <c r="A212" s="41"/>
      <c r="B212" s="6"/>
      <c r="C212" s="11"/>
      <c r="D212" s="63"/>
      <c r="E212" s="63"/>
      <c r="F212" s="63"/>
      <c r="G212" s="63"/>
      <c r="H212" s="63"/>
      <c r="I212" s="63"/>
      <c r="J212" s="11"/>
      <c r="K212" s="3"/>
    </row>
    <row r="213" spans="1:11">
      <c r="A213" s="41"/>
      <c r="B213" s="6"/>
      <c r="C213" s="11"/>
      <c r="D213" s="63"/>
      <c r="E213" s="63"/>
      <c r="F213" s="63"/>
      <c r="G213" s="63"/>
      <c r="H213" s="63"/>
      <c r="I213" s="63"/>
      <c r="J213" s="11"/>
      <c r="K213" s="3"/>
    </row>
    <row r="214" spans="1:11">
      <c r="A214" s="41"/>
      <c r="B214" s="6"/>
      <c r="C214" s="11"/>
      <c r="D214" s="63"/>
      <c r="E214" s="63"/>
      <c r="F214" s="63"/>
      <c r="G214" s="63"/>
      <c r="H214" s="63"/>
      <c r="I214" s="63"/>
      <c r="J214" s="11"/>
      <c r="K214" s="3"/>
    </row>
    <row r="215" spans="1:11">
      <c r="A215" s="41"/>
      <c r="B215" s="6"/>
      <c r="C215" s="11"/>
      <c r="D215" s="63"/>
      <c r="E215" s="63"/>
      <c r="F215" s="63"/>
      <c r="G215" s="63"/>
      <c r="H215" s="63"/>
      <c r="I215" s="63"/>
      <c r="J215" s="11"/>
      <c r="K215" s="3"/>
    </row>
    <row r="216" spans="1:11">
      <c r="A216" s="209"/>
      <c r="B216" s="6"/>
      <c r="C216" s="19"/>
      <c r="D216" s="70"/>
      <c r="E216" s="47"/>
      <c r="F216" s="47"/>
      <c r="G216" s="47"/>
      <c r="H216" s="47"/>
      <c r="I216" s="386"/>
      <c r="J216" s="19"/>
      <c r="K216" s="3"/>
    </row>
    <row r="217" spans="1:11">
      <c r="A217" s="209"/>
      <c r="B217" s="6"/>
      <c r="C217" s="19"/>
      <c r="D217" s="70"/>
      <c r="E217" s="47"/>
      <c r="F217" s="47"/>
      <c r="G217" s="47"/>
      <c r="H217" s="47"/>
      <c r="I217" s="386"/>
      <c r="J217" s="19"/>
      <c r="K217" s="3"/>
    </row>
    <row r="218" spans="1:11">
      <c r="A218" s="209"/>
      <c r="B218" s="387"/>
      <c r="C218" s="19"/>
      <c r="D218" s="63"/>
      <c r="E218" s="63"/>
      <c r="F218" s="63"/>
      <c r="G218" s="63"/>
      <c r="H218" s="63"/>
      <c r="I218" s="107"/>
      <c r="J218" s="19"/>
      <c r="K218" s="3"/>
    </row>
    <row r="219" spans="1:11">
      <c r="A219" s="209"/>
      <c r="B219" s="387"/>
      <c r="C219" s="70"/>
      <c r="D219" s="63"/>
      <c r="E219" s="47"/>
      <c r="F219" s="47"/>
      <c r="G219" s="47"/>
      <c r="H219" s="47"/>
      <c r="I219" s="386"/>
      <c r="J219" s="63"/>
      <c r="K219" s="3"/>
    </row>
    <row r="220" spans="1:11">
      <c r="A220" s="209"/>
      <c r="B220" s="387"/>
      <c r="C220" s="70"/>
      <c r="D220" s="63"/>
      <c r="E220" s="63"/>
      <c r="F220" s="63"/>
      <c r="G220" s="63"/>
      <c r="H220" s="63"/>
      <c r="I220" s="107"/>
      <c r="J220" s="63"/>
      <c r="K220" s="3"/>
    </row>
    <row r="221" spans="1:1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</row>
    <row r="222" spans="1:1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</row>
    <row r="223" spans="1:11">
      <c r="A223" s="73"/>
      <c r="B223" s="73"/>
      <c r="C223" s="73"/>
      <c r="D223" s="207"/>
      <c r="E223" s="94"/>
      <c r="F223" s="94"/>
      <c r="G223" s="94"/>
      <c r="H223" s="94"/>
      <c r="I223" s="207"/>
      <c r="J223" s="207"/>
      <c r="K223" s="91"/>
    </row>
    <row r="224" spans="1:11">
      <c r="A224" s="207"/>
      <c r="B224" s="207"/>
      <c r="C224" s="207"/>
      <c r="D224" s="91"/>
      <c r="E224" s="207"/>
      <c r="F224" s="207"/>
      <c r="G224" s="207"/>
      <c r="H224" s="207"/>
      <c r="I224" s="207"/>
      <c r="J224" s="207"/>
      <c r="K224" s="91"/>
    </row>
  </sheetData>
  <mergeCells count="22">
    <mergeCell ref="E78:H78"/>
    <mergeCell ref="J101:K101"/>
    <mergeCell ref="E103:H103"/>
    <mergeCell ref="E203:H203"/>
    <mergeCell ref="E28:H28"/>
    <mergeCell ref="J151:K151"/>
    <mergeCell ref="E153:H153"/>
    <mergeCell ref="J176:K176"/>
    <mergeCell ref="E178:H178"/>
    <mergeCell ref="J201:K201"/>
    <mergeCell ref="J126:K126"/>
    <mergeCell ref="E128:H128"/>
    <mergeCell ref="J26:K26"/>
    <mergeCell ref="J51:K51"/>
    <mergeCell ref="E53:H53"/>
    <mergeCell ref="J76:K76"/>
    <mergeCell ref="J1:K1"/>
    <mergeCell ref="A2:K2"/>
    <mergeCell ref="A3:K3"/>
    <mergeCell ref="A4:K4"/>
    <mergeCell ref="E8:H8"/>
    <mergeCell ref="A1:I1"/>
  </mergeCells>
  <pageMargins left="0.22" right="0.2" top="0.57999999999999996" bottom="0.32" header="0.31496062992125984" footer="0.19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92"/>
  <sheetViews>
    <sheetView view="pageBreakPreview" zoomScale="115" zoomScaleSheetLayoutView="115" workbookViewId="0">
      <selection activeCell="K7" sqref="K7"/>
    </sheetView>
  </sheetViews>
  <sheetFormatPr defaultRowHeight="21"/>
  <cols>
    <col min="1" max="1" width="4" style="52" customWidth="1"/>
    <col min="2" max="2" width="25.375" style="52" customWidth="1"/>
    <col min="3" max="3" width="17.375" style="52" customWidth="1"/>
    <col min="4" max="4" width="13.625" style="52" customWidth="1"/>
    <col min="5" max="5" width="7.25" style="52" customWidth="1"/>
    <col min="6" max="6" width="7.625" style="52" customWidth="1"/>
    <col min="7" max="7" width="7.25" style="52" customWidth="1"/>
    <col min="8" max="8" width="7" style="52" customWidth="1"/>
    <col min="9" max="9" width="11.875" style="52" customWidth="1"/>
    <col min="10" max="10" width="15.125" style="52" customWidth="1"/>
    <col min="11" max="11" width="9" style="52" customWidth="1"/>
    <col min="12" max="12" width="9.875" style="52" customWidth="1"/>
    <col min="13" max="16384" width="9" style="52"/>
  </cols>
  <sheetData>
    <row r="1" spans="1:15">
      <c r="A1" s="753" t="s">
        <v>618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N1" s="51" t="s">
        <v>627</v>
      </c>
    </row>
    <row r="2" spans="1:15">
      <c r="A2" s="739" t="s">
        <v>293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N2" s="52" t="s">
        <v>628</v>
      </c>
    </row>
    <row r="3" spans="1:15">
      <c r="A3" s="739" t="s">
        <v>294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N3" s="52" t="s">
        <v>629</v>
      </c>
    </row>
    <row r="4" spans="1:15">
      <c r="A4" s="739" t="s">
        <v>623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N4" s="52" t="s">
        <v>630</v>
      </c>
    </row>
    <row r="5" spans="1:15">
      <c r="A5" s="90" t="s">
        <v>622</v>
      </c>
      <c r="B5" s="388"/>
      <c r="N5" s="52" t="s">
        <v>631</v>
      </c>
    </row>
    <row r="6" spans="1:15">
      <c r="A6" s="388" t="s">
        <v>621</v>
      </c>
      <c r="B6" s="388"/>
      <c r="N6" s="52" t="s">
        <v>632</v>
      </c>
    </row>
    <row r="7" spans="1:15">
      <c r="A7" s="388" t="s">
        <v>436</v>
      </c>
      <c r="B7" s="388"/>
      <c r="N7" s="52" t="s">
        <v>633</v>
      </c>
    </row>
    <row r="8" spans="1:15">
      <c r="A8" s="388" t="s">
        <v>11</v>
      </c>
      <c r="B8" s="388" t="s">
        <v>636</v>
      </c>
      <c r="N8" s="52" t="s">
        <v>634</v>
      </c>
    </row>
    <row r="9" spans="1:15">
      <c r="A9" s="53"/>
      <c r="B9" s="53"/>
      <c r="C9" s="53"/>
      <c r="D9" s="389" t="s">
        <v>14</v>
      </c>
      <c r="E9" s="740" t="s">
        <v>15</v>
      </c>
      <c r="F9" s="741"/>
      <c r="G9" s="741"/>
      <c r="H9" s="742"/>
      <c r="I9" s="389" t="s">
        <v>17</v>
      </c>
      <c r="J9" s="389" t="s">
        <v>19</v>
      </c>
      <c r="K9" s="389" t="s">
        <v>243</v>
      </c>
      <c r="L9" s="389" t="s">
        <v>243</v>
      </c>
      <c r="N9" s="388"/>
    </row>
    <row r="10" spans="1:15">
      <c r="A10" s="56" t="s">
        <v>12</v>
      </c>
      <c r="B10" s="56" t="s">
        <v>5</v>
      </c>
      <c r="C10" s="56" t="s">
        <v>13</v>
      </c>
      <c r="D10" s="56" t="s">
        <v>22</v>
      </c>
      <c r="E10" s="389">
        <v>2561</v>
      </c>
      <c r="F10" s="389">
        <v>2562</v>
      </c>
      <c r="G10" s="389">
        <v>2563</v>
      </c>
      <c r="H10" s="389">
        <v>2564</v>
      </c>
      <c r="I10" s="56" t="s">
        <v>18</v>
      </c>
      <c r="J10" s="56" t="s">
        <v>20</v>
      </c>
      <c r="K10" s="56" t="s">
        <v>42</v>
      </c>
      <c r="L10" s="56" t="s">
        <v>295</v>
      </c>
      <c r="N10" s="146"/>
    </row>
    <row r="11" spans="1:15">
      <c r="A11" s="56"/>
      <c r="B11" s="56"/>
      <c r="C11" s="56"/>
      <c r="D11" s="56" t="s">
        <v>23</v>
      </c>
      <c r="E11" s="56" t="s">
        <v>16</v>
      </c>
      <c r="F11" s="56" t="s">
        <v>16</v>
      </c>
      <c r="G11" s="56" t="s">
        <v>16</v>
      </c>
      <c r="H11" s="56" t="s">
        <v>16</v>
      </c>
      <c r="I11" s="56"/>
      <c r="J11" s="56"/>
      <c r="K11" s="56" t="s">
        <v>43</v>
      </c>
      <c r="L11" s="56" t="s">
        <v>296</v>
      </c>
      <c r="N11" s="146"/>
      <c r="O11" s="51" t="s">
        <v>2702</v>
      </c>
    </row>
    <row r="12" spans="1:15" s="404" customFormat="1">
      <c r="A12" s="400">
        <v>1</v>
      </c>
      <c r="B12" s="399" t="s">
        <v>1168</v>
      </c>
      <c r="C12" s="399" t="s">
        <v>1128</v>
      </c>
      <c r="D12" s="400" t="s">
        <v>711</v>
      </c>
      <c r="E12" s="420">
        <v>750000</v>
      </c>
      <c r="F12" s="420">
        <v>750000</v>
      </c>
      <c r="G12" s="420">
        <v>750000</v>
      </c>
      <c r="H12" s="420">
        <v>750000</v>
      </c>
      <c r="I12" s="420" t="s">
        <v>1130</v>
      </c>
      <c r="J12" s="399" t="s">
        <v>1137</v>
      </c>
      <c r="K12" s="400" t="s">
        <v>240</v>
      </c>
      <c r="L12" s="646" t="s">
        <v>1315</v>
      </c>
      <c r="N12" s="402"/>
      <c r="O12" s="403" t="s">
        <v>2788</v>
      </c>
    </row>
    <row r="13" spans="1:15" s="404" customFormat="1">
      <c r="A13" s="407"/>
      <c r="B13" s="406" t="s">
        <v>1169</v>
      </c>
      <c r="C13" s="406" t="s">
        <v>1133</v>
      </c>
      <c r="D13" s="416"/>
      <c r="E13" s="407" t="s">
        <v>644</v>
      </c>
      <c r="F13" s="407" t="s">
        <v>644</v>
      </c>
      <c r="G13" s="408"/>
      <c r="H13" s="408"/>
      <c r="I13" s="407" t="s">
        <v>1134</v>
      </c>
      <c r="J13" s="406" t="s">
        <v>255</v>
      </c>
      <c r="K13" s="415"/>
      <c r="L13" s="406" t="s">
        <v>1316</v>
      </c>
      <c r="N13" s="402"/>
      <c r="O13" s="403" t="s">
        <v>2789</v>
      </c>
    </row>
    <row r="14" spans="1:15" s="404" customFormat="1">
      <c r="A14" s="407">
        <v>2</v>
      </c>
      <c r="B14" s="434" t="s">
        <v>1170</v>
      </c>
      <c r="C14" s="434" t="s">
        <v>1128</v>
      </c>
      <c r="D14" s="409" t="s">
        <v>1144</v>
      </c>
      <c r="E14" s="408">
        <v>200000</v>
      </c>
      <c r="F14" s="408">
        <v>200000</v>
      </c>
      <c r="G14" s="408">
        <v>200000</v>
      </c>
      <c r="H14" s="408">
        <v>200000</v>
      </c>
      <c r="I14" s="408" t="s">
        <v>1130</v>
      </c>
      <c r="J14" s="189" t="s">
        <v>1131</v>
      </c>
      <c r="K14" s="415" t="s">
        <v>240</v>
      </c>
      <c r="L14" s="647" t="s">
        <v>1315</v>
      </c>
      <c r="N14" s="402"/>
      <c r="O14" s="403" t="s">
        <v>2790</v>
      </c>
    </row>
    <row r="15" spans="1:15" s="404" customFormat="1">
      <c r="A15" s="407"/>
      <c r="B15" s="434" t="s">
        <v>1171</v>
      </c>
      <c r="C15" s="434" t="s">
        <v>743</v>
      </c>
      <c r="D15" s="189"/>
      <c r="E15" s="408" t="s">
        <v>644</v>
      </c>
      <c r="F15" s="408" t="s">
        <v>644</v>
      </c>
      <c r="G15" s="408"/>
      <c r="H15" s="408"/>
      <c r="I15" s="408" t="s">
        <v>1134</v>
      </c>
      <c r="J15" s="189" t="s">
        <v>743</v>
      </c>
      <c r="K15" s="415"/>
      <c r="L15" s="406" t="s">
        <v>1316</v>
      </c>
      <c r="N15" s="402"/>
      <c r="O15" s="403" t="s">
        <v>2791</v>
      </c>
    </row>
    <row r="16" spans="1:15">
      <c r="A16" s="8"/>
      <c r="B16" s="406" t="s">
        <v>1172</v>
      </c>
      <c r="C16" s="26"/>
      <c r="D16" s="86"/>
      <c r="E16" s="165"/>
      <c r="F16" s="161"/>
      <c r="G16" s="161"/>
      <c r="H16" s="161"/>
      <c r="I16" s="161"/>
      <c r="J16" s="26"/>
      <c r="K16" s="86"/>
      <c r="L16" s="60"/>
    </row>
    <row r="17" spans="1:23" s="404" customFormat="1">
      <c r="A17" s="407">
        <v>3</v>
      </c>
      <c r="B17" s="406" t="s">
        <v>1173</v>
      </c>
      <c r="C17" s="434" t="s">
        <v>1128</v>
      </c>
      <c r="D17" s="409" t="s">
        <v>1144</v>
      </c>
      <c r="E17" s="408">
        <v>800000</v>
      </c>
      <c r="F17" s="408">
        <v>800000</v>
      </c>
      <c r="G17" s="408">
        <v>800000</v>
      </c>
      <c r="H17" s="408">
        <v>800000</v>
      </c>
      <c r="I17" s="408" t="s">
        <v>1130</v>
      </c>
      <c r="J17" s="189" t="s">
        <v>1131</v>
      </c>
      <c r="K17" s="415" t="s">
        <v>240</v>
      </c>
      <c r="L17" s="647" t="s">
        <v>1315</v>
      </c>
    </row>
    <row r="18" spans="1:23" s="404" customFormat="1">
      <c r="A18" s="407"/>
      <c r="B18" s="406" t="s">
        <v>1174</v>
      </c>
      <c r="C18" s="434" t="s">
        <v>743</v>
      </c>
      <c r="D18" s="189"/>
      <c r="E18" s="408" t="s">
        <v>644</v>
      </c>
      <c r="F18" s="408" t="s">
        <v>644</v>
      </c>
      <c r="G18" s="408"/>
      <c r="H18" s="408"/>
      <c r="I18" s="408" t="s">
        <v>1134</v>
      </c>
      <c r="J18" s="189" t="s">
        <v>743</v>
      </c>
      <c r="K18" s="415"/>
      <c r="L18" s="406" t="s">
        <v>1316</v>
      </c>
    </row>
    <row r="19" spans="1:23" s="404" customFormat="1">
      <c r="A19" s="407">
        <v>4</v>
      </c>
      <c r="B19" s="406" t="s">
        <v>1135</v>
      </c>
      <c r="C19" s="406" t="s">
        <v>1136</v>
      </c>
      <c r="D19" s="407" t="s">
        <v>2943</v>
      </c>
      <c r="E19" s="408">
        <v>100000</v>
      </c>
      <c r="F19" s="408">
        <v>100000</v>
      </c>
      <c r="G19" s="408">
        <v>100000</v>
      </c>
      <c r="H19" s="408">
        <v>100000</v>
      </c>
      <c r="I19" s="410" t="s">
        <v>1130</v>
      </c>
      <c r="J19" s="406" t="s">
        <v>1137</v>
      </c>
      <c r="K19" s="407" t="s">
        <v>240</v>
      </c>
      <c r="L19" s="647" t="s">
        <v>1315</v>
      </c>
    </row>
    <row r="20" spans="1:23" s="404" customFormat="1">
      <c r="A20" s="407"/>
      <c r="B20" s="406" t="s">
        <v>553</v>
      </c>
      <c r="C20" s="406" t="s">
        <v>8</v>
      </c>
      <c r="D20" s="416"/>
      <c r="E20" s="408" t="s">
        <v>644</v>
      </c>
      <c r="F20" s="408" t="s">
        <v>644</v>
      </c>
      <c r="G20" s="408"/>
      <c r="H20" s="408"/>
      <c r="I20" s="407" t="s">
        <v>1134</v>
      </c>
      <c r="J20" s="406" t="s">
        <v>255</v>
      </c>
      <c r="K20" s="415"/>
      <c r="L20" s="406" t="s">
        <v>1316</v>
      </c>
    </row>
    <row r="21" spans="1:23" s="404" customFormat="1">
      <c r="A21" s="407">
        <v>5</v>
      </c>
      <c r="B21" s="406" t="s">
        <v>1142</v>
      </c>
      <c r="C21" s="406" t="s">
        <v>1143</v>
      </c>
      <c r="D21" s="407" t="s">
        <v>1144</v>
      </c>
      <c r="E21" s="408">
        <v>100000</v>
      </c>
      <c r="F21" s="408">
        <v>100000</v>
      </c>
      <c r="G21" s="408">
        <v>100000</v>
      </c>
      <c r="H21" s="408">
        <v>100000</v>
      </c>
      <c r="I21" s="410" t="s">
        <v>1130</v>
      </c>
      <c r="J21" s="406" t="s">
        <v>1131</v>
      </c>
      <c r="K21" s="407" t="s">
        <v>240</v>
      </c>
      <c r="L21" s="647" t="s">
        <v>1315</v>
      </c>
    </row>
    <row r="22" spans="1:23" s="404" customFormat="1">
      <c r="A22" s="406"/>
      <c r="B22" s="406" t="s">
        <v>1145</v>
      </c>
      <c r="C22" s="406" t="s">
        <v>743</v>
      </c>
      <c r="D22" s="189"/>
      <c r="E22" s="408" t="s">
        <v>644</v>
      </c>
      <c r="F22" s="408" t="s">
        <v>644</v>
      </c>
      <c r="G22" s="407"/>
      <c r="H22" s="407"/>
      <c r="I22" s="407" t="s">
        <v>1134</v>
      </c>
      <c r="J22" s="406" t="s">
        <v>743</v>
      </c>
      <c r="K22" s="415"/>
      <c r="L22" s="406" t="s">
        <v>1316</v>
      </c>
    </row>
    <row r="23" spans="1:23" s="404" customFormat="1">
      <c r="A23" s="407">
        <v>6</v>
      </c>
      <c r="B23" s="189" t="s">
        <v>1149</v>
      </c>
      <c r="C23" s="406" t="s">
        <v>1143</v>
      </c>
      <c r="D23" s="407" t="s">
        <v>1144</v>
      </c>
      <c r="E23" s="408">
        <v>30000</v>
      </c>
      <c r="F23" s="408">
        <v>30000</v>
      </c>
      <c r="G23" s="408">
        <v>30000</v>
      </c>
      <c r="H23" s="408">
        <v>30000</v>
      </c>
      <c r="I23" s="410" t="s">
        <v>1130</v>
      </c>
      <c r="J23" s="406" t="s">
        <v>1131</v>
      </c>
      <c r="K23" s="407" t="s">
        <v>240</v>
      </c>
      <c r="L23" s="647" t="s">
        <v>1315</v>
      </c>
    </row>
    <row r="24" spans="1:23" s="404" customFormat="1">
      <c r="A24" s="412"/>
      <c r="B24" s="194" t="s">
        <v>1150</v>
      </c>
      <c r="C24" s="412" t="s">
        <v>743</v>
      </c>
      <c r="D24" s="194"/>
      <c r="E24" s="648" t="s">
        <v>644</v>
      </c>
      <c r="F24" s="648" t="s">
        <v>644</v>
      </c>
      <c r="G24" s="413"/>
      <c r="H24" s="413"/>
      <c r="I24" s="413" t="s">
        <v>1134</v>
      </c>
      <c r="J24" s="412" t="s">
        <v>743</v>
      </c>
      <c r="K24" s="649"/>
      <c r="L24" s="412" t="s">
        <v>1316</v>
      </c>
    </row>
    <row r="25" spans="1:23">
      <c r="A25" s="388" t="s">
        <v>436</v>
      </c>
      <c r="B25" s="388"/>
      <c r="C25" s="26"/>
      <c r="D25" s="172"/>
      <c r="E25" s="179"/>
      <c r="F25" s="168"/>
      <c r="G25" s="114"/>
      <c r="H25" s="167"/>
      <c r="I25" s="86"/>
      <c r="J25" s="26"/>
      <c r="K25" s="754" t="s">
        <v>2701</v>
      </c>
      <c r="L25" s="755"/>
    </row>
    <row r="26" spans="1:23">
      <c r="A26" s="388" t="s">
        <v>11</v>
      </c>
      <c r="B26" s="388" t="s">
        <v>1317</v>
      </c>
      <c r="C26" s="26"/>
      <c r="D26" s="172"/>
      <c r="E26" s="179"/>
      <c r="F26" s="168"/>
      <c r="G26" s="114"/>
      <c r="H26" s="167"/>
      <c r="I26" s="86"/>
      <c r="J26" s="18"/>
      <c r="K26" s="204"/>
      <c r="L26" s="205"/>
    </row>
    <row r="27" spans="1:23">
      <c r="A27" s="53"/>
      <c r="B27" s="53"/>
      <c r="C27" s="53"/>
      <c r="D27" s="389" t="s">
        <v>14</v>
      </c>
      <c r="E27" s="740" t="s">
        <v>15</v>
      </c>
      <c r="F27" s="741"/>
      <c r="G27" s="741"/>
      <c r="H27" s="742"/>
      <c r="I27" s="389" t="s">
        <v>17</v>
      </c>
      <c r="J27" s="389" t="s">
        <v>19</v>
      </c>
      <c r="K27" s="56" t="s">
        <v>243</v>
      </c>
      <c r="L27" s="56" t="s">
        <v>243</v>
      </c>
      <c r="M27" s="22"/>
      <c r="N27" s="32"/>
      <c r="O27" s="64"/>
      <c r="P27" s="7"/>
      <c r="Q27" s="64"/>
      <c r="R27" s="63"/>
      <c r="S27" s="64"/>
      <c r="T27" s="63"/>
      <c r="U27" s="64"/>
      <c r="V27" s="63"/>
      <c r="W27" s="64"/>
    </row>
    <row r="28" spans="1:23">
      <c r="A28" s="56" t="s">
        <v>12</v>
      </c>
      <c r="B28" s="56" t="s">
        <v>5</v>
      </c>
      <c r="C28" s="56" t="s">
        <v>13</v>
      </c>
      <c r="D28" s="56" t="s">
        <v>22</v>
      </c>
      <c r="E28" s="389">
        <v>2561</v>
      </c>
      <c r="F28" s="389">
        <v>2562</v>
      </c>
      <c r="G28" s="389">
        <v>2563</v>
      </c>
      <c r="H28" s="389">
        <v>2564</v>
      </c>
      <c r="I28" s="56" t="s">
        <v>18</v>
      </c>
      <c r="J28" s="56" t="s">
        <v>20</v>
      </c>
      <c r="K28" s="56" t="s">
        <v>42</v>
      </c>
      <c r="L28" s="56" t="s">
        <v>295</v>
      </c>
      <c r="M28" s="22"/>
      <c r="N28" s="32"/>
      <c r="O28" s="64"/>
      <c r="P28" s="7"/>
      <c r="Q28" s="64"/>
      <c r="R28" s="63"/>
      <c r="S28" s="64"/>
      <c r="T28" s="63"/>
      <c r="U28" s="64"/>
      <c r="V28" s="63"/>
      <c r="W28" s="64"/>
    </row>
    <row r="29" spans="1:23">
      <c r="A29" s="56"/>
      <c r="B29" s="56"/>
      <c r="C29" s="56"/>
      <c r="D29" s="56" t="s">
        <v>23</v>
      </c>
      <c r="E29" s="56" t="s">
        <v>16</v>
      </c>
      <c r="F29" s="56" t="s">
        <v>16</v>
      </c>
      <c r="G29" s="56" t="s">
        <v>16</v>
      </c>
      <c r="H29" s="56" t="s">
        <v>16</v>
      </c>
      <c r="I29" s="56"/>
      <c r="J29" s="56"/>
      <c r="K29" s="56" t="s">
        <v>43</v>
      </c>
      <c r="L29" s="56" t="s">
        <v>296</v>
      </c>
      <c r="M29" s="22"/>
      <c r="N29" s="32"/>
      <c r="O29" s="64"/>
      <c r="P29" s="7"/>
      <c r="Q29" s="64"/>
      <c r="R29" s="63"/>
      <c r="S29" s="64"/>
      <c r="T29" s="63"/>
      <c r="U29" s="64"/>
      <c r="V29" s="63"/>
      <c r="W29" s="64"/>
    </row>
    <row r="30" spans="1:23" s="404" customFormat="1">
      <c r="A30" s="400">
        <v>7</v>
      </c>
      <c r="B30" s="650" t="s">
        <v>1146</v>
      </c>
      <c r="C30" s="651" t="s">
        <v>1136</v>
      </c>
      <c r="D30" s="652" t="s">
        <v>1147</v>
      </c>
      <c r="E30" s="401">
        <v>50000</v>
      </c>
      <c r="F30" s="401">
        <v>50000</v>
      </c>
      <c r="G30" s="401">
        <v>50000</v>
      </c>
      <c r="H30" s="401">
        <v>50000</v>
      </c>
      <c r="I30" s="420" t="s">
        <v>1130</v>
      </c>
      <c r="J30" s="650" t="s">
        <v>1131</v>
      </c>
      <c r="K30" s="423" t="s">
        <v>240</v>
      </c>
      <c r="L30" s="646" t="s">
        <v>1315</v>
      </c>
      <c r="M30" s="153"/>
      <c r="N30" s="653"/>
      <c r="O30" s="406"/>
      <c r="P30" s="654"/>
      <c r="Q30" s="406"/>
      <c r="R30" s="504"/>
      <c r="S30" s="406"/>
      <c r="T30" s="504"/>
      <c r="U30" s="406"/>
      <c r="V30" s="504"/>
      <c r="W30" s="406"/>
    </row>
    <row r="31" spans="1:23" s="404" customFormat="1">
      <c r="A31" s="407"/>
      <c r="B31" s="189"/>
      <c r="C31" s="189"/>
      <c r="D31" s="655"/>
      <c r="E31" s="656" t="s">
        <v>1148</v>
      </c>
      <c r="F31" s="656" t="s">
        <v>1148</v>
      </c>
      <c r="G31" s="656" t="s">
        <v>1148</v>
      </c>
      <c r="H31" s="656" t="s">
        <v>1148</v>
      </c>
      <c r="I31" s="407" t="s">
        <v>1134</v>
      </c>
      <c r="J31" s="189" t="s">
        <v>743</v>
      </c>
      <c r="K31" s="417"/>
      <c r="L31" s="406" t="s">
        <v>1316</v>
      </c>
      <c r="M31" s="153"/>
      <c r="N31" s="653"/>
      <c r="O31" s="406"/>
      <c r="P31" s="654"/>
      <c r="Q31" s="406"/>
      <c r="R31" s="504"/>
      <c r="S31" s="406"/>
      <c r="T31" s="504"/>
      <c r="U31" s="406"/>
      <c r="V31" s="504"/>
      <c r="W31" s="406"/>
    </row>
    <row r="32" spans="1:23" s="404" customFormat="1">
      <c r="A32" s="407">
        <v>8</v>
      </c>
      <c r="B32" s="434" t="s">
        <v>1151</v>
      </c>
      <c r="C32" s="434" t="s">
        <v>1136</v>
      </c>
      <c r="D32" s="655" t="s">
        <v>1147</v>
      </c>
      <c r="E32" s="408">
        <v>50000</v>
      </c>
      <c r="F32" s="408">
        <v>50000</v>
      </c>
      <c r="G32" s="408">
        <v>50000</v>
      </c>
      <c r="H32" s="408">
        <v>50000</v>
      </c>
      <c r="I32" s="410" t="s">
        <v>1130</v>
      </c>
      <c r="J32" s="189" t="s">
        <v>1131</v>
      </c>
      <c r="K32" s="416" t="s">
        <v>240</v>
      </c>
      <c r="L32" s="647" t="s">
        <v>1315</v>
      </c>
      <c r="M32" s="153"/>
      <c r="N32" s="653"/>
      <c r="O32" s="406"/>
      <c r="P32" s="654"/>
      <c r="Q32" s="406"/>
      <c r="R32" s="504"/>
      <c r="S32" s="406"/>
      <c r="T32" s="504"/>
      <c r="U32" s="406"/>
      <c r="V32" s="504"/>
      <c r="W32" s="406"/>
    </row>
    <row r="33" spans="1:23">
      <c r="A33" s="8"/>
      <c r="B33" s="172"/>
      <c r="C33" s="166"/>
      <c r="D33" s="190"/>
      <c r="E33" s="165" t="s">
        <v>819</v>
      </c>
      <c r="F33" s="165" t="s">
        <v>819</v>
      </c>
      <c r="G33" s="165" t="s">
        <v>819</v>
      </c>
      <c r="H33" s="165" t="s">
        <v>819</v>
      </c>
      <c r="I33" s="86" t="s">
        <v>1134</v>
      </c>
      <c r="J33" s="172" t="s">
        <v>743</v>
      </c>
      <c r="K33" s="173"/>
      <c r="L33" s="64" t="s">
        <v>1316</v>
      </c>
      <c r="M33" s="22"/>
      <c r="N33" s="32"/>
      <c r="O33" s="64"/>
      <c r="P33" s="7"/>
      <c r="Q33" s="64"/>
      <c r="R33" s="63"/>
      <c r="S33" s="64"/>
      <c r="T33" s="63"/>
      <c r="U33" s="64"/>
      <c r="V33" s="63"/>
      <c r="W33" s="64"/>
    </row>
    <row r="34" spans="1:23" s="404" customFormat="1">
      <c r="A34" s="407">
        <v>9</v>
      </c>
      <c r="B34" s="189" t="s">
        <v>1152</v>
      </c>
      <c r="C34" s="189" t="s">
        <v>1153</v>
      </c>
      <c r="D34" s="655" t="s">
        <v>1147</v>
      </c>
      <c r="E34" s="408">
        <v>50000</v>
      </c>
      <c r="F34" s="408">
        <v>50000</v>
      </c>
      <c r="G34" s="408">
        <v>50000</v>
      </c>
      <c r="H34" s="408">
        <v>50000</v>
      </c>
      <c r="I34" s="410" t="s">
        <v>1130</v>
      </c>
      <c r="J34" s="189" t="s">
        <v>1131</v>
      </c>
      <c r="K34" s="416" t="s">
        <v>240</v>
      </c>
      <c r="L34" s="647" t="s">
        <v>1315</v>
      </c>
      <c r="M34" s="153"/>
      <c r="N34" s="653"/>
      <c r="O34" s="406"/>
      <c r="P34" s="654"/>
      <c r="Q34" s="406"/>
      <c r="R34" s="504"/>
      <c r="S34" s="406"/>
      <c r="T34" s="504"/>
      <c r="U34" s="406"/>
      <c r="V34" s="504"/>
      <c r="W34" s="406"/>
    </row>
    <row r="35" spans="1:23" s="404" customFormat="1">
      <c r="A35" s="407"/>
      <c r="B35" s="189"/>
      <c r="C35" s="189"/>
      <c r="D35" s="189"/>
      <c r="E35" s="408" t="s">
        <v>644</v>
      </c>
      <c r="F35" s="408" t="s">
        <v>644</v>
      </c>
      <c r="G35" s="408" t="s">
        <v>644</v>
      </c>
      <c r="H35" s="408" t="s">
        <v>644</v>
      </c>
      <c r="I35" s="407" t="s">
        <v>1134</v>
      </c>
      <c r="J35" s="189" t="s">
        <v>743</v>
      </c>
      <c r="K35" s="415"/>
      <c r="L35" s="406" t="s">
        <v>1316</v>
      </c>
      <c r="M35" s="153"/>
      <c r="N35" s="653"/>
      <c r="O35" s="406"/>
      <c r="P35" s="654"/>
      <c r="Q35" s="406"/>
      <c r="R35" s="504"/>
      <c r="S35" s="406"/>
      <c r="T35" s="504"/>
      <c r="U35" s="406"/>
      <c r="V35" s="504"/>
      <c r="W35" s="406"/>
    </row>
    <row r="36" spans="1:23" s="404" customFormat="1">
      <c r="A36" s="407">
        <v>10</v>
      </c>
      <c r="B36" s="406" t="s">
        <v>1156</v>
      </c>
      <c r="C36" s="406" t="s">
        <v>1128</v>
      </c>
      <c r="D36" s="407" t="s">
        <v>2943</v>
      </c>
      <c r="E36" s="410">
        <v>100000</v>
      </c>
      <c r="F36" s="410">
        <v>100000</v>
      </c>
      <c r="G36" s="410">
        <v>100000</v>
      </c>
      <c r="H36" s="410">
        <v>100000</v>
      </c>
      <c r="I36" s="410" t="s">
        <v>1130</v>
      </c>
      <c r="J36" s="189" t="s">
        <v>1131</v>
      </c>
      <c r="K36" s="407" t="s">
        <v>240</v>
      </c>
      <c r="L36" s="647" t="s">
        <v>1315</v>
      </c>
      <c r="M36" s="153"/>
      <c r="N36" s="653"/>
      <c r="O36" s="406"/>
      <c r="P36" s="654"/>
      <c r="Q36" s="406"/>
      <c r="R36" s="504"/>
      <c r="S36" s="406"/>
      <c r="T36" s="504"/>
      <c r="U36" s="406"/>
      <c r="V36" s="504"/>
      <c r="W36" s="406"/>
    </row>
    <row r="37" spans="1:23" s="404" customFormat="1">
      <c r="A37" s="407"/>
      <c r="B37" s="406"/>
      <c r="C37" s="406" t="s">
        <v>1133</v>
      </c>
      <c r="D37" s="416"/>
      <c r="E37" s="407" t="s">
        <v>644</v>
      </c>
      <c r="F37" s="407" t="s">
        <v>644</v>
      </c>
      <c r="G37" s="407" t="s">
        <v>644</v>
      </c>
      <c r="H37" s="407" t="s">
        <v>644</v>
      </c>
      <c r="I37" s="407" t="s">
        <v>1134</v>
      </c>
      <c r="J37" s="189" t="s">
        <v>743</v>
      </c>
      <c r="K37" s="415"/>
      <c r="L37" s="406" t="s">
        <v>1316</v>
      </c>
      <c r="M37" s="153"/>
      <c r="N37" s="653"/>
      <c r="O37" s="406"/>
      <c r="P37" s="654"/>
      <c r="Q37" s="406"/>
      <c r="R37" s="504"/>
      <c r="S37" s="406"/>
      <c r="T37" s="504"/>
      <c r="U37" s="406"/>
      <c r="V37" s="504"/>
      <c r="W37" s="406"/>
    </row>
    <row r="38" spans="1:23" s="404" customFormat="1">
      <c r="A38" s="407">
        <v>11</v>
      </c>
      <c r="B38" s="434" t="s">
        <v>1183</v>
      </c>
      <c r="C38" s="434" t="s">
        <v>1128</v>
      </c>
      <c r="D38" s="409" t="s">
        <v>1144</v>
      </c>
      <c r="E38" s="408">
        <v>200000</v>
      </c>
      <c r="F38" s="408">
        <v>200000</v>
      </c>
      <c r="G38" s="408">
        <v>200000</v>
      </c>
      <c r="H38" s="408">
        <v>200000</v>
      </c>
      <c r="I38" s="408" t="s">
        <v>1130</v>
      </c>
      <c r="J38" s="189" t="s">
        <v>1131</v>
      </c>
      <c r="K38" s="415" t="s">
        <v>240</v>
      </c>
      <c r="L38" s="647" t="s">
        <v>1315</v>
      </c>
      <c r="M38" s="153"/>
      <c r="N38" s="653"/>
      <c r="O38" s="406"/>
      <c r="P38" s="654"/>
      <c r="Q38" s="406"/>
      <c r="R38" s="504"/>
      <c r="S38" s="406"/>
      <c r="T38" s="504"/>
      <c r="U38" s="406"/>
      <c r="V38" s="504"/>
      <c r="W38" s="406"/>
    </row>
    <row r="39" spans="1:23" s="404" customFormat="1">
      <c r="A39" s="407"/>
      <c r="B39" s="434"/>
      <c r="C39" s="434" t="s">
        <v>743</v>
      </c>
      <c r="D39" s="189"/>
      <c r="E39" s="408" t="s">
        <v>644</v>
      </c>
      <c r="F39" s="408" t="s">
        <v>644</v>
      </c>
      <c r="G39" s="408" t="s">
        <v>644</v>
      </c>
      <c r="H39" s="408" t="s">
        <v>644</v>
      </c>
      <c r="I39" s="408" t="s">
        <v>1134</v>
      </c>
      <c r="J39" s="189" t="s">
        <v>743</v>
      </c>
      <c r="K39" s="415"/>
      <c r="L39" s="406" t="s">
        <v>1316</v>
      </c>
      <c r="M39" s="153"/>
      <c r="N39" s="653"/>
      <c r="O39" s="406"/>
      <c r="P39" s="654"/>
      <c r="Q39" s="406"/>
      <c r="R39" s="504"/>
      <c r="S39" s="406"/>
      <c r="T39" s="504"/>
      <c r="U39" s="406"/>
      <c r="V39" s="504"/>
      <c r="W39" s="406"/>
    </row>
    <row r="40" spans="1:23" s="404" customFormat="1">
      <c r="A40" s="407">
        <v>12</v>
      </c>
      <c r="B40" s="406" t="s">
        <v>1157</v>
      </c>
      <c r="C40" s="406" t="s">
        <v>1128</v>
      </c>
      <c r="D40" s="407" t="s">
        <v>1144</v>
      </c>
      <c r="E40" s="410">
        <v>200000</v>
      </c>
      <c r="F40" s="410">
        <v>200000</v>
      </c>
      <c r="G40" s="410">
        <v>200000</v>
      </c>
      <c r="H40" s="410">
        <v>200000</v>
      </c>
      <c r="I40" s="410" t="s">
        <v>1130</v>
      </c>
      <c r="J40" s="406" t="s">
        <v>1131</v>
      </c>
      <c r="K40" s="407" t="s">
        <v>240</v>
      </c>
      <c r="L40" s="647" t="s">
        <v>1315</v>
      </c>
      <c r="M40" s="153"/>
      <c r="N40" s="653"/>
      <c r="O40" s="406"/>
      <c r="P40" s="654"/>
      <c r="Q40" s="406"/>
      <c r="R40" s="504"/>
      <c r="S40" s="406"/>
      <c r="T40" s="504"/>
      <c r="U40" s="406"/>
      <c r="V40" s="504"/>
      <c r="W40" s="406"/>
    </row>
    <row r="41" spans="1:23" s="404" customFormat="1">
      <c r="A41" s="407"/>
      <c r="B41" s="406"/>
      <c r="C41" s="406" t="s">
        <v>1133</v>
      </c>
      <c r="D41" s="189"/>
      <c r="E41" s="407" t="s">
        <v>644</v>
      </c>
      <c r="F41" s="407" t="s">
        <v>644</v>
      </c>
      <c r="G41" s="407"/>
      <c r="H41" s="407"/>
      <c r="I41" s="407" t="s">
        <v>1134</v>
      </c>
      <c r="J41" s="406" t="s">
        <v>743</v>
      </c>
      <c r="K41" s="415"/>
      <c r="L41" s="406" t="s">
        <v>1316</v>
      </c>
      <c r="M41" s="153"/>
      <c r="N41" s="653"/>
      <c r="O41" s="406"/>
      <c r="P41" s="654"/>
      <c r="Q41" s="406"/>
      <c r="R41" s="504"/>
      <c r="S41" s="406"/>
      <c r="T41" s="504"/>
      <c r="U41" s="406"/>
      <c r="V41" s="504"/>
      <c r="W41" s="406"/>
    </row>
    <row r="42" spans="1:23" s="404" customFormat="1">
      <c r="A42" s="407">
        <v>13</v>
      </c>
      <c r="B42" s="406" t="s">
        <v>1158</v>
      </c>
      <c r="C42" s="406" t="s">
        <v>1128</v>
      </c>
      <c r="D42" s="407" t="s">
        <v>1144</v>
      </c>
      <c r="E42" s="410">
        <v>200000</v>
      </c>
      <c r="F42" s="410">
        <v>200000</v>
      </c>
      <c r="G42" s="410">
        <v>200000</v>
      </c>
      <c r="H42" s="410">
        <v>200000</v>
      </c>
      <c r="I42" s="410" t="s">
        <v>1130</v>
      </c>
      <c r="J42" s="406" t="s">
        <v>1131</v>
      </c>
      <c r="K42" s="407" t="s">
        <v>240</v>
      </c>
      <c r="L42" s="647" t="s">
        <v>1315</v>
      </c>
      <c r="M42" s="153"/>
      <c r="N42" s="653"/>
      <c r="O42" s="406"/>
      <c r="P42" s="654"/>
      <c r="Q42" s="406"/>
      <c r="R42" s="504"/>
      <c r="S42" s="406"/>
      <c r="T42" s="504"/>
      <c r="U42" s="406"/>
      <c r="V42" s="504"/>
      <c r="W42" s="406"/>
    </row>
    <row r="43" spans="1:23" s="404" customFormat="1">
      <c r="A43" s="407"/>
      <c r="B43" s="189" t="s">
        <v>1159</v>
      </c>
      <c r="C43" s="406" t="s">
        <v>1133</v>
      </c>
      <c r="D43" s="189"/>
      <c r="E43" s="407" t="s">
        <v>644</v>
      </c>
      <c r="F43" s="407" t="s">
        <v>644</v>
      </c>
      <c r="G43" s="407" t="s">
        <v>644</v>
      </c>
      <c r="H43" s="407" t="s">
        <v>644</v>
      </c>
      <c r="I43" s="407" t="s">
        <v>1134</v>
      </c>
      <c r="J43" s="406" t="s">
        <v>743</v>
      </c>
      <c r="K43" s="415"/>
      <c r="L43" s="406" t="s">
        <v>1316</v>
      </c>
      <c r="M43" s="153"/>
      <c r="N43" s="653"/>
      <c r="O43" s="406"/>
      <c r="P43" s="654"/>
      <c r="Q43" s="406"/>
      <c r="R43" s="504"/>
      <c r="S43" s="406"/>
      <c r="T43" s="504"/>
      <c r="U43" s="406"/>
      <c r="V43" s="504"/>
      <c r="W43" s="406"/>
    </row>
    <row r="44" spans="1:23" s="404" customFormat="1">
      <c r="A44" s="407">
        <v>14</v>
      </c>
      <c r="B44" s="434" t="s">
        <v>1160</v>
      </c>
      <c r="C44" s="406" t="s">
        <v>1128</v>
      </c>
      <c r="D44" s="407" t="s">
        <v>1144</v>
      </c>
      <c r="E44" s="410">
        <v>900000</v>
      </c>
      <c r="F44" s="410">
        <v>900000</v>
      </c>
      <c r="G44" s="410">
        <v>900000</v>
      </c>
      <c r="H44" s="410">
        <v>900000</v>
      </c>
      <c r="I44" s="410" t="s">
        <v>1130</v>
      </c>
      <c r="J44" s="406" t="s">
        <v>1131</v>
      </c>
      <c r="K44" s="407" t="s">
        <v>240</v>
      </c>
      <c r="L44" s="647" t="s">
        <v>1315</v>
      </c>
      <c r="M44" s="153"/>
      <c r="N44" s="653"/>
      <c r="O44" s="406"/>
      <c r="P44" s="654"/>
      <c r="Q44" s="406"/>
      <c r="R44" s="504"/>
      <c r="S44" s="406"/>
      <c r="T44" s="504"/>
      <c r="U44" s="406"/>
      <c r="V44" s="504"/>
      <c r="W44" s="406"/>
    </row>
    <row r="45" spans="1:23" s="404" customFormat="1">
      <c r="A45" s="407"/>
      <c r="B45" s="434" t="s">
        <v>1161</v>
      </c>
      <c r="C45" s="406" t="s">
        <v>1133</v>
      </c>
      <c r="D45" s="189"/>
      <c r="E45" s="407" t="s">
        <v>644</v>
      </c>
      <c r="F45" s="407" t="s">
        <v>644</v>
      </c>
      <c r="G45" s="407" t="s">
        <v>644</v>
      </c>
      <c r="H45" s="407" t="s">
        <v>644</v>
      </c>
      <c r="I45" s="407" t="s">
        <v>1134</v>
      </c>
      <c r="J45" s="406" t="s">
        <v>743</v>
      </c>
      <c r="K45" s="415"/>
      <c r="L45" s="406" t="s">
        <v>1316</v>
      </c>
      <c r="M45" s="153"/>
      <c r="N45" s="653"/>
      <c r="O45" s="406"/>
      <c r="P45" s="654"/>
      <c r="Q45" s="406"/>
      <c r="R45" s="504"/>
      <c r="S45" s="406"/>
      <c r="T45" s="504"/>
      <c r="U45" s="406"/>
      <c r="V45" s="504"/>
      <c r="W45" s="406"/>
    </row>
    <row r="46" spans="1:23" s="404" customFormat="1">
      <c r="A46" s="407">
        <v>15</v>
      </c>
      <c r="B46" s="434" t="s">
        <v>1162</v>
      </c>
      <c r="C46" s="406" t="s">
        <v>1128</v>
      </c>
      <c r="D46" s="407" t="s">
        <v>1144</v>
      </c>
      <c r="E46" s="410">
        <v>900000</v>
      </c>
      <c r="F46" s="410">
        <v>900000</v>
      </c>
      <c r="G46" s="410">
        <v>900000</v>
      </c>
      <c r="H46" s="410">
        <v>900000</v>
      </c>
      <c r="I46" s="410" t="s">
        <v>1130</v>
      </c>
      <c r="J46" s="406" t="s">
        <v>1131</v>
      </c>
      <c r="K46" s="407" t="s">
        <v>240</v>
      </c>
      <c r="L46" s="647" t="s">
        <v>1315</v>
      </c>
      <c r="M46" s="153"/>
      <c r="N46" s="653"/>
      <c r="O46" s="406"/>
      <c r="P46" s="654"/>
      <c r="Q46" s="406"/>
      <c r="R46" s="504"/>
      <c r="S46" s="406"/>
      <c r="T46" s="504"/>
      <c r="U46" s="406"/>
      <c r="V46" s="504"/>
      <c r="W46" s="406"/>
    </row>
    <row r="47" spans="1:23" s="404" customFormat="1">
      <c r="A47" s="657"/>
      <c r="B47" s="189" t="s">
        <v>1163</v>
      </c>
      <c r="C47" s="406" t="s">
        <v>1133</v>
      </c>
      <c r="D47" s="189"/>
      <c r="E47" s="407" t="s">
        <v>644</v>
      </c>
      <c r="F47" s="407" t="s">
        <v>644</v>
      </c>
      <c r="G47" s="407" t="s">
        <v>644</v>
      </c>
      <c r="H47" s="407" t="s">
        <v>644</v>
      </c>
      <c r="I47" s="407" t="s">
        <v>1134</v>
      </c>
      <c r="J47" s="406" t="s">
        <v>743</v>
      </c>
      <c r="K47" s="415"/>
      <c r="L47" s="406" t="s">
        <v>1316</v>
      </c>
      <c r="M47" s="153"/>
      <c r="N47" s="653"/>
      <c r="O47" s="406"/>
      <c r="P47" s="654"/>
      <c r="Q47" s="406"/>
      <c r="R47" s="504"/>
      <c r="S47" s="406"/>
      <c r="T47" s="504"/>
      <c r="U47" s="406"/>
      <c r="V47" s="504"/>
      <c r="W47" s="406"/>
    </row>
    <row r="48" spans="1:23" s="404" customFormat="1">
      <c r="A48" s="658"/>
      <c r="B48" s="194"/>
      <c r="C48" s="412"/>
      <c r="D48" s="194"/>
      <c r="E48" s="413"/>
      <c r="F48" s="413"/>
      <c r="G48" s="413"/>
      <c r="H48" s="413"/>
      <c r="I48" s="413"/>
      <c r="J48" s="412"/>
      <c r="K48" s="649"/>
      <c r="L48" s="658"/>
      <c r="M48" s="153"/>
      <c r="N48" s="653"/>
      <c r="O48" s="406"/>
      <c r="P48" s="654"/>
      <c r="Q48" s="406"/>
      <c r="R48" s="504"/>
      <c r="S48" s="406"/>
      <c r="T48" s="504"/>
      <c r="U48" s="406"/>
      <c r="V48" s="504"/>
      <c r="W48" s="406"/>
    </row>
    <row r="49" spans="1:23">
      <c r="A49" s="753" t="s">
        <v>618</v>
      </c>
      <c r="B49" s="753"/>
      <c r="C49" s="753"/>
      <c r="D49" s="753"/>
      <c r="E49" s="753"/>
      <c r="F49" s="753"/>
      <c r="G49" s="753"/>
      <c r="H49" s="753"/>
      <c r="I49" s="753"/>
      <c r="J49" s="753"/>
      <c r="K49" s="753"/>
      <c r="L49" s="753"/>
      <c r="M49" s="22"/>
      <c r="N49" s="32"/>
      <c r="O49" s="64"/>
      <c r="P49" s="7"/>
      <c r="Q49" s="64"/>
      <c r="R49" s="63"/>
      <c r="S49" s="64"/>
      <c r="T49" s="63"/>
      <c r="U49" s="64"/>
      <c r="V49" s="63"/>
      <c r="W49" s="64"/>
    </row>
    <row r="50" spans="1:23">
      <c r="A50" s="739" t="s">
        <v>293</v>
      </c>
      <c r="B50" s="739"/>
      <c r="C50" s="739"/>
      <c r="D50" s="739"/>
      <c r="E50" s="739"/>
      <c r="F50" s="739"/>
      <c r="G50" s="739"/>
      <c r="H50" s="739"/>
      <c r="I50" s="739"/>
      <c r="J50" s="739"/>
      <c r="K50" s="739"/>
      <c r="L50" s="739"/>
      <c r="M50" s="22"/>
      <c r="N50" s="32"/>
      <c r="O50" s="64"/>
      <c r="P50" s="7"/>
      <c r="Q50" s="64"/>
      <c r="R50" s="63"/>
      <c r="S50" s="64"/>
      <c r="T50" s="63"/>
      <c r="U50" s="64"/>
      <c r="V50" s="63"/>
      <c r="W50" s="64"/>
    </row>
    <row r="51" spans="1:23">
      <c r="A51" s="739" t="s">
        <v>294</v>
      </c>
      <c r="B51" s="739"/>
      <c r="C51" s="739"/>
      <c r="D51" s="739"/>
      <c r="E51" s="739"/>
      <c r="F51" s="739"/>
      <c r="G51" s="739"/>
      <c r="H51" s="739"/>
      <c r="I51" s="739"/>
      <c r="J51" s="739"/>
      <c r="K51" s="739"/>
      <c r="L51" s="739"/>
      <c r="M51" s="22"/>
      <c r="N51" s="32"/>
      <c r="O51" s="64"/>
      <c r="P51" s="7"/>
      <c r="Q51" s="64"/>
      <c r="R51" s="63"/>
      <c r="S51" s="64"/>
      <c r="T51" s="63"/>
      <c r="U51" s="64"/>
      <c r="V51" s="63"/>
      <c r="W51" s="64"/>
    </row>
    <row r="52" spans="1:23">
      <c r="A52" s="739" t="s">
        <v>623</v>
      </c>
      <c r="B52" s="739"/>
      <c r="C52" s="739"/>
      <c r="D52" s="739"/>
      <c r="E52" s="739"/>
      <c r="F52" s="739"/>
      <c r="G52" s="739"/>
      <c r="H52" s="739"/>
      <c r="I52" s="739"/>
      <c r="J52" s="739"/>
      <c r="K52" s="739"/>
      <c r="L52" s="739"/>
      <c r="M52" s="22"/>
      <c r="N52" s="32"/>
      <c r="O52" s="64"/>
      <c r="P52" s="7"/>
      <c r="Q52" s="64"/>
      <c r="R52" s="63"/>
      <c r="S52" s="64"/>
      <c r="T52" s="63"/>
      <c r="U52" s="64"/>
      <c r="V52" s="63"/>
      <c r="W52" s="64"/>
    </row>
    <row r="53" spans="1:23">
      <c r="A53" s="90" t="s">
        <v>1319</v>
      </c>
      <c r="B53" s="90"/>
      <c r="M53" s="390"/>
      <c r="N53" s="148"/>
      <c r="O53" s="9"/>
      <c r="P53" s="7"/>
      <c r="Q53" s="64"/>
      <c r="R53" s="63"/>
      <c r="S53" s="64"/>
      <c r="T53" s="63"/>
      <c r="U53" s="64"/>
      <c r="V53" s="63"/>
      <c r="W53" s="64"/>
    </row>
    <row r="54" spans="1:23">
      <c r="A54" s="90" t="s">
        <v>2703</v>
      </c>
      <c r="B54" s="90"/>
      <c r="M54" s="390"/>
      <c r="N54" s="148"/>
      <c r="O54" s="9"/>
      <c r="P54" s="7"/>
      <c r="Q54" s="64"/>
      <c r="R54" s="63"/>
      <c r="S54" s="64"/>
      <c r="T54" s="63"/>
      <c r="U54" s="64"/>
      <c r="V54" s="63"/>
      <c r="W54" s="64"/>
    </row>
    <row r="55" spans="1:23">
      <c r="A55" s="90" t="s">
        <v>2133</v>
      </c>
      <c r="B55" s="90"/>
      <c r="M55" s="390"/>
      <c r="N55" s="148"/>
      <c r="O55" s="9"/>
      <c r="P55" s="7"/>
      <c r="Q55" s="64"/>
      <c r="R55" s="63"/>
      <c r="S55" s="64"/>
      <c r="T55" s="63"/>
      <c r="U55" s="64"/>
      <c r="V55" s="63"/>
      <c r="W55" s="64"/>
    </row>
    <row r="56" spans="1:23">
      <c r="A56" s="206" t="s">
        <v>11</v>
      </c>
      <c r="B56" s="90" t="s">
        <v>667</v>
      </c>
      <c r="M56" s="390"/>
      <c r="N56" s="148"/>
      <c r="O56" s="9"/>
      <c r="P56" s="7"/>
      <c r="Q56" s="64"/>
      <c r="R56" s="63"/>
      <c r="S56" s="64"/>
      <c r="T56" s="63"/>
      <c r="U56" s="64"/>
      <c r="V56" s="63"/>
      <c r="W56" s="64"/>
    </row>
    <row r="57" spans="1:23">
      <c r="A57" s="53"/>
      <c r="B57" s="53"/>
      <c r="C57" s="53"/>
      <c r="D57" s="389" t="s">
        <v>14</v>
      </c>
      <c r="E57" s="740" t="s">
        <v>15</v>
      </c>
      <c r="F57" s="741"/>
      <c r="G57" s="741"/>
      <c r="H57" s="742"/>
      <c r="I57" s="389" t="s">
        <v>17</v>
      </c>
      <c r="J57" s="389" t="s">
        <v>19</v>
      </c>
      <c r="K57" s="389" t="s">
        <v>243</v>
      </c>
      <c r="L57" s="389" t="s">
        <v>243</v>
      </c>
      <c r="M57" s="390"/>
      <c r="N57" s="148"/>
      <c r="O57" s="9"/>
      <c r="P57" s="7"/>
      <c r="Q57" s="64"/>
      <c r="R57" s="63"/>
      <c r="S57" s="64"/>
      <c r="T57" s="63"/>
      <c r="U57" s="64"/>
      <c r="V57" s="63"/>
      <c r="W57" s="64"/>
    </row>
    <row r="58" spans="1:23">
      <c r="A58" s="56" t="s">
        <v>12</v>
      </c>
      <c r="B58" s="56" t="s">
        <v>5</v>
      </c>
      <c r="C58" s="56" t="s">
        <v>13</v>
      </c>
      <c r="D58" s="56" t="s">
        <v>22</v>
      </c>
      <c r="E58" s="389">
        <v>2561</v>
      </c>
      <c r="F58" s="389">
        <v>2562</v>
      </c>
      <c r="G58" s="389">
        <v>2563</v>
      </c>
      <c r="H58" s="389">
        <v>2564</v>
      </c>
      <c r="I58" s="56" t="s">
        <v>18</v>
      </c>
      <c r="J58" s="56" t="s">
        <v>20</v>
      </c>
      <c r="K58" s="56" t="s">
        <v>42</v>
      </c>
      <c r="L58" s="56" t="s">
        <v>295</v>
      </c>
      <c r="M58" s="390"/>
      <c r="N58" s="148"/>
      <c r="O58" s="9"/>
      <c r="P58" s="7"/>
      <c r="Q58" s="64"/>
      <c r="R58" s="63"/>
      <c r="S58" s="64"/>
      <c r="T58" s="63"/>
      <c r="U58" s="64"/>
      <c r="V58" s="63"/>
      <c r="W58" s="64"/>
    </row>
    <row r="59" spans="1:23">
      <c r="A59" s="56"/>
      <c r="B59" s="56"/>
      <c r="C59" s="56"/>
      <c r="D59" s="56" t="s">
        <v>23</v>
      </c>
      <c r="E59" s="56" t="s">
        <v>16</v>
      </c>
      <c r="F59" s="56" t="s">
        <v>16</v>
      </c>
      <c r="G59" s="56" t="s">
        <v>16</v>
      </c>
      <c r="H59" s="56" t="s">
        <v>16</v>
      </c>
      <c r="I59" s="56"/>
      <c r="J59" s="56"/>
      <c r="K59" s="56" t="s">
        <v>43</v>
      </c>
      <c r="L59" s="56" t="s">
        <v>296</v>
      </c>
      <c r="M59" s="390"/>
      <c r="N59" s="148"/>
      <c r="O59" s="9"/>
      <c r="P59" s="7"/>
      <c r="Q59" s="64"/>
      <c r="R59" s="63"/>
      <c r="S59" s="64"/>
      <c r="T59" s="63"/>
      <c r="U59" s="64"/>
      <c r="V59" s="63"/>
      <c r="W59" s="64"/>
    </row>
    <row r="60" spans="1:23" s="404" customFormat="1">
      <c r="A60" s="400">
        <v>1</v>
      </c>
      <c r="B60" s="399" t="s">
        <v>2876</v>
      </c>
      <c r="C60" s="651" t="s">
        <v>1524</v>
      </c>
      <c r="D60" s="659" t="s">
        <v>1516</v>
      </c>
      <c r="E60" s="401">
        <v>20000</v>
      </c>
      <c r="F60" s="401">
        <v>20000</v>
      </c>
      <c r="G60" s="401">
        <v>20000</v>
      </c>
      <c r="H60" s="401">
        <v>20000</v>
      </c>
      <c r="I60" s="401" t="s">
        <v>1517</v>
      </c>
      <c r="J60" s="650" t="s">
        <v>1518</v>
      </c>
      <c r="K60" s="660" t="s">
        <v>561</v>
      </c>
      <c r="L60" s="646" t="s">
        <v>1523</v>
      </c>
      <c r="M60" s="661"/>
      <c r="N60" s="662"/>
      <c r="O60" s="663"/>
      <c r="P60" s="654"/>
      <c r="Q60" s="406"/>
      <c r="R60" s="504"/>
      <c r="S60" s="406"/>
      <c r="T60" s="504"/>
      <c r="U60" s="406"/>
      <c r="V60" s="504"/>
      <c r="W60" s="406"/>
    </row>
    <row r="61" spans="1:23" s="404" customFormat="1">
      <c r="A61" s="407"/>
      <c r="B61" s="406"/>
      <c r="C61" s="434" t="s">
        <v>1525</v>
      </c>
      <c r="D61" s="434" t="s">
        <v>1520</v>
      </c>
      <c r="E61" s="408" t="s">
        <v>644</v>
      </c>
      <c r="F61" s="408" t="s">
        <v>644</v>
      </c>
      <c r="G61" s="408" t="s">
        <v>644</v>
      </c>
      <c r="H61" s="408" t="s">
        <v>644</v>
      </c>
      <c r="I61" s="408" t="s">
        <v>1521</v>
      </c>
      <c r="J61" s="189" t="s">
        <v>1522</v>
      </c>
      <c r="K61" s="415"/>
      <c r="L61" s="406"/>
      <c r="M61" s="661"/>
      <c r="N61" s="662"/>
      <c r="O61" s="663"/>
      <c r="P61" s="654"/>
      <c r="Q61" s="406"/>
      <c r="R61" s="504"/>
      <c r="S61" s="406"/>
      <c r="T61" s="504"/>
      <c r="U61" s="406"/>
      <c r="V61" s="504"/>
      <c r="W61" s="406"/>
    </row>
    <row r="62" spans="1:23" s="404" customFormat="1">
      <c r="A62" s="407"/>
      <c r="B62" s="406"/>
      <c r="C62" s="434" t="s">
        <v>1526</v>
      </c>
      <c r="D62" s="434"/>
      <c r="E62" s="408"/>
      <c r="F62" s="408"/>
      <c r="G62" s="408"/>
      <c r="H62" s="408"/>
      <c r="I62" s="408"/>
      <c r="J62" s="189"/>
      <c r="K62" s="415"/>
      <c r="L62" s="406"/>
      <c r="M62" s="661"/>
      <c r="N62" s="662"/>
      <c r="O62" s="663"/>
      <c r="P62" s="654"/>
      <c r="Q62" s="406"/>
      <c r="R62" s="504"/>
      <c r="S62" s="406"/>
      <c r="T62" s="504"/>
      <c r="U62" s="406"/>
      <c r="V62" s="504"/>
      <c r="W62" s="406"/>
    </row>
    <row r="63" spans="1:23" s="404" customFormat="1">
      <c r="A63" s="407">
        <v>2</v>
      </c>
      <c r="B63" s="434" t="s">
        <v>1507</v>
      </c>
      <c r="C63" s="433" t="s">
        <v>1506</v>
      </c>
      <c r="D63" s="431" t="s">
        <v>1418</v>
      </c>
      <c r="E63" s="408">
        <v>10000</v>
      </c>
      <c r="F63" s="408">
        <v>10000</v>
      </c>
      <c r="G63" s="408">
        <v>10000</v>
      </c>
      <c r="H63" s="408">
        <v>10000</v>
      </c>
      <c r="I63" s="408" t="s">
        <v>1324</v>
      </c>
      <c r="J63" s="433" t="s">
        <v>1380</v>
      </c>
      <c r="K63" s="431" t="s">
        <v>561</v>
      </c>
      <c r="L63" s="647" t="s">
        <v>2714</v>
      </c>
      <c r="M63" s="661"/>
      <c r="N63" s="662"/>
      <c r="O63" s="663"/>
      <c r="P63" s="654"/>
      <c r="Q63" s="406"/>
      <c r="R63" s="504"/>
      <c r="S63" s="406"/>
      <c r="T63" s="504"/>
      <c r="U63" s="406"/>
      <c r="V63" s="504"/>
      <c r="W63" s="406"/>
    </row>
    <row r="64" spans="1:23" s="404" customFormat="1">
      <c r="A64" s="407"/>
      <c r="B64" s="406"/>
      <c r="C64" s="433" t="s">
        <v>64</v>
      </c>
      <c r="D64" s="431"/>
      <c r="E64" s="408" t="s">
        <v>644</v>
      </c>
      <c r="F64" s="408" t="s">
        <v>644</v>
      </c>
      <c r="G64" s="408" t="s">
        <v>644</v>
      </c>
      <c r="H64" s="408" t="s">
        <v>644</v>
      </c>
      <c r="I64" s="408" t="s">
        <v>1383</v>
      </c>
      <c r="J64" s="433" t="s">
        <v>1384</v>
      </c>
      <c r="K64" s="431"/>
      <c r="L64" s="647" t="s">
        <v>2715</v>
      </c>
      <c r="M64" s="664"/>
      <c r="N64" s="662"/>
      <c r="O64" s="663"/>
      <c r="P64" s="654"/>
      <c r="Q64" s="406"/>
      <c r="R64" s="504"/>
      <c r="S64" s="406"/>
      <c r="T64" s="504"/>
      <c r="U64" s="406"/>
      <c r="V64" s="504"/>
      <c r="W64" s="406"/>
    </row>
    <row r="65" spans="1:23" s="404" customFormat="1">
      <c r="A65" s="407">
        <v>3</v>
      </c>
      <c r="B65" s="406" t="s">
        <v>1364</v>
      </c>
      <c r="C65" s="406" t="s">
        <v>1504</v>
      </c>
      <c r="D65" s="407" t="s">
        <v>285</v>
      </c>
      <c r="E65" s="410">
        <v>50000</v>
      </c>
      <c r="F65" s="410">
        <v>50000</v>
      </c>
      <c r="G65" s="410">
        <v>50000</v>
      </c>
      <c r="H65" s="410">
        <v>50000</v>
      </c>
      <c r="I65" s="429" t="s">
        <v>1365</v>
      </c>
      <c r="J65" s="406" t="s">
        <v>1366</v>
      </c>
      <c r="K65" s="407" t="s">
        <v>561</v>
      </c>
      <c r="L65" s="406" t="s">
        <v>2711</v>
      </c>
      <c r="M65" s="664"/>
      <c r="N65" s="662"/>
      <c r="O65" s="663"/>
      <c r="P65" s="654"/>
      <c r="Q65" s="406"/>
      <c r="R65" s="504"/>
      <c r="S65" s="406"/>
      <c r="T65" s="504"/>
      <c r="U65" s="406"/>
      <c r="V65" s="504"/>
      <c r="W65" s="406"/>
    </row>
    <row r="66" spans="1:23" s="404" customFormat="1">
      <c r="A66" s="407"/>
      <c r="B66" s="406" t="s">
        <v>1367</v>
      </c>
      <c r="C66" s="406" t="s">
        <v>1505</v>
      </c>
      <c r="D66" s="416"/>
      <c r="E66" s="407" t="s">
        <v>644</v>
      </c>
      <c r="F66" s="407" t="s">
        <v>644</v>
      </c>
      <c r="G66" s="407" t="s">
        <v>644</v>
      </c>
      <c r="H66" s="407" t="s">
        <v>644</v>
      </c>
      <c r="I66" s="429" t="s">
        <v>1368</v>
      </c>
      <c r="J66" s="406" t="s">
        <v>269</v>
      </c>
      <c r="K66" s="416"/>
      <c r="L66" s="647"/>
      <c r="M66" s="664"/>
      <c r="N66" s="662"/>
      <c r="O66" s="663"/>
      <c r="P66" s="654"/>
      <c r="Q66" s="406"/>
      <c r="R66" s="504"/>
      <c r="S66" s="406"/>
      <c r="T66" s="504"/>
      <c r="U66" s="406"/>
      <c r="V66" s="504"/>
      <c r="W66" s="406"/>
    </row>
    <row r="67" spans="1:23" s="404" customFormat="1">
      <c r="A67" s="407">
        <v>4</v>
      </c>
      <c r="B67" s="433" t="s">
        <v>1444</v>
      </c>
      <c r="C67" s="433" t="s">
        <v>1445</v>
      </c>
      <c r="D67" s="431" t="s">
        <v>1446</v>
      </c>
      <c r="E67" s="432">
        <v>50000</v>
      </c>
      <c r="F67" s="432">
        <v>50000</v>
      </c>
      <c r="G67" s="432">
        <v>50000</v>
      </c>
      <c r="H67" s="432">
        <v>50000</v>
      </c>
      <c r="I67" s="408" t="s">
        <v>1430</v>
      </c>
      <c r="J67" s="433" t="s">
        <v>1447</v>
      </c>
      <c r="K67" s="431" t="s">
        <v>561</v>
      </c>
      <c r="L67" s="407" t="s">
        <v>2712</v>
      </c>
      <c r="M67" s="664"/>
      <c r="N67" s="662"/>
      <c r="O67" s="663"/>
      <c r="P67" s="654"/>
      <c r="Q67" s="406"/>
      <c r="R67" s="504"/>
      <c r="S67" s="406"/>
      <c r="T67" s="504"/>
      <c r="U67" s="406"/>
      <c r="V67" s="504"/>
      <c r="W67" s="406"/>
    </row>
    <row r="68" spans="1:23" s="404" customFormat="1">
      <c r="A68" s="407"/>
      <c r="B68" s="433" t="s">
        <v>872</v>
      </c>
      <c r="C68" s="433" t="s">
        <v>1448</v>
      </c>
      <c r="D68" s="431"/>
      <c r="E68" s="431" t="s">
        <v>644</v>
      </c>
      <c r="F68" s="431" t="s">
        <v>644</v>
      </c>
      <c r="G68" s="431" t="s">
        <v>644</v>
      </c>
      <c r="H68" s="431" t="s">
        <v>644</v>
      </c>
      <c r="I68" s="408" t="s">
        <v>1449</v>
      </c>
      <c r="J68" s="433" t="s">
        <v>1450</v>
      </c>
      <c r="K68" s="431"/>
      <c r="L68" s="406"/>
      <c r="M68" s="664"/>
      <c r="N68" s="662"/>
      <c r="O68" s="663"/>
      <c r="P68" s="654"/>
      <c r="Q68" s="406"/>
      <c r="R68" s="504"/>
      <c r="S68" s="406"/>
      <c r="T68" s="504"/>
      <c r="U68" s="406"/>
      <c r="V68" s="504"/>
      <c r="W68" s="406"/>
    </row>
    <row r="69" spans="1:23" s="404" customFormat="1">
      <c r="A69" s="407">
        <v>5</v>
      </c>
      <c r="B69" s="433" t="s">
        <v>1451</v>
      </c>
      <c r="C69" s="433" t="s">
        <v>2716</v>
      </c>
      <c r="D69" s="431" t="s">
        <v>1452</v>
      </c>
      <c r="E69" s="432">
        <v>50000</v>
      </c>
      <c r="F69" s="432">
        <v>50000</v>
      </c>
      <c r="G69" s="432">
        <v>50000</v>
      </c>
      <c r="H69" s="432">
        <v>50000</v>
      </c>
      <c r="I69" s="408" t="s">
        <v>1430</v>
      </c>
      <c r="J69" s="433" t="s">
        <v>1453</v>
      </c>
      <c r="K69" s="431" t="s">
        <v>561</v>
      </c>
      <c r="L69" s="406" t="s">
        <v>2713</v>
      </c>
      <c r="M69" s="665"/>
      <c r="N69" s="662"/>
      <c r="O69" s="663"/>
      <c r="P69" s="654"/>
      <c r="Q69" s="406"/>
      <c r="R69" s="504"/>
      <c r="S69" s="406"/>
      <c r="T69" s="504"/>
      <c r="U69" s="406"/>
      <c r="V69" s="504"/>
      <c r="W69" s="406"/>
    </row>
    <row r="70" spans="1:23" s="404" customFormat="1">
      <c r="A70" s="407"/>
      <c r="B70" s="433" t="s">
        <v>1454</v>
      </c>
      <c r="C70" s="433" t="s">
        <v>2717</v>
      </c>
      <c r="D70" s="415"/>
      <c r="E70" s="431" t="s">
        <v>644</v>
      </c>
      <c r="F70" s="431" t="s">
        <v>644</v>
      </c>
      <c r="G70" s="431" t="s">
        <v>644</v>
      </c>
      <c r="H70" s="431" t="s">
        <v>644</v>
      </c>
      <c r="I70" s="408" t="s">
        <v>1443</v>
      </c>
      <c r="J70" s="433"/>
      <c r="K70" s="415"/>
      <c r="L70" s="406" t="s">
        <v>839</v>
      </c>
      <c r="M70" s="661"/>
      <c r="N70" s="662"/>
      <c r="O70" s="663"/>
      <c r="P70" s="654"/>
      <c r="Q70" s="406"/>
      <c r="R70" s="504"/>
      <c r="S70" s="406"/>
      <c r="T70" s="504"/>
      <c r="U70" s="406"/>
      <c r="V70" s="504"/>
      <c r="W70" s="406"/>
    </row>
    <row r="71" spans="1:23" s="404" customFormat="1">
      <c r="A71" s="407"/>
      <c r="B71" s="434"/>
      <c r="C71" s="433"/>
      <c r="D71" s="431"/>
      <c r="E71" s="408"/>
      <c r="F71" s="408"/>
      <c r="G71" s="408"/>
      <c r="H71" s="408"/>
      <c r="I71" s="408"/>
      <c r="J71" s="433"/>
      <c r="K71" s="431"/>
      <c r="L71" s="647"/>
      <c r="M71" s="661"/>
      <c r="N71" s="662"/>
      <c r="O71" s="663"/>
      <c r="P71" s="654"/>
      <c r="Q71" s="406"/>
      <c r="R71" s="504"/>
      <c r="S71" s="406"/>
      <c r="T71" s="504"/>
      <c r="U71" s="406"/>
      <c r="V71" s="504"/>
      <c r="W71" s="406"/>
    </row>
    <row r="72" spans="1:23">
      <c r="A72" s="40"/>
      <c r="B72" s="27"/>
      <c r="C72" s="218"/>
      <c r="D72" s="219"/>
      <c r="E72" s="176"/>
      <c r="F72" s="176"/>
      <c r="G72" s="176"/>
      <c r="H72" s="176"/>
      <c r="I72" s="176"/>
      <c r="J72" s="218"/>
      <c r="K72" s="219"/>
      <c r="L72" s="42"/>
      <c r="M72" s="22"/>
      <c r="N72" s="32"/>
      <c r="O72" s="64"/>
      <c r="P72" s="7"/>
      <c r="Q72" s="64"/>
      <c r="R72" s="63"/>
      <c r="S72" s="64"/>
      <c r="T72" s="63"/>
      <c r="U72" s="64"/>
      <c r="V72" s="63"/>
      <c r="W72" s="64"/>
    </row>
    <row r="73" spans="1:23">
      <c r="A73" s="753" t="s">
        <v>618</v>
      </c>
      <c r="B73" s="753"/>
      <c r="C73" s="753"/>
      <c r="D73" s="753"/>
      <c r="E73" s="753"/>
      <c r="F73" s="753"/>
      <c r="G73" s="753"/>
      <c r="H73" s="753"/>
      <c r="I73" s="753"/>
      <c r="J73" s="753"/>
      <c r="K73" s="753"/>
      <c r="L73" s="753"/>
    </row>
    <row r="74" spans="1:23">
      <c r="A74" s="739" t="s">
        <v>293</v>
      </c>
      <c r="B74" s="739"/>
      <c r="C74" s="739"/>
      <c r="D74" s="739"/>
      <c r="E74" s="739"/>
      <c r="F74" s="739"/>
      <c r="G74" s="739"/>
      <c r="H74" s="739"/>
      <c r="I74" s="739"/>
      <c r="J74" s="739"/>
      <c r="K74" s="739"/>
      <c r="L74" s="739"/>
    </row>
    <row r="75" spans="1:23">
      <c r="A75" s="739" t="s">
        <v>294</v>
      </c>
      <c r="B75" s="739"/>
      <c r="C75" s="739"/>
      <c r="D75" s="739"/>
      <c r="E75" s="739"/>
      <c r="F75" s="739"/>
      <c r="G75" s="739"/>
      <c r="H75" s="739"/>
      <c r="I75" s="739"/>
      <c r="J75" s="739"/>
      <c r="K75" s="739"/>
      <c r="L75" s="739"/>
    </row>
    <row r="76" spans="1:23">
      <c r="A76" s="739" t="s">
        <v>623</v>
      </c>
      <c r="B76" s="739"/>
      <c r="C76" s="739"/>
      <c r="D76" s="739"/>
      <c r="E76" s="739"/>
      <c r="F76" s="739"/>
      <c r="G76" s="739"/>
      <c r="H76" s="739"/>
      <c r="I76" s="739"/>
      <c r="J76" s="739"/>
      <c r="K76" s="739"/>
      <c r="L76" s="739"/>
    </row>
    <row r="77" spans="1:23">
      <c r="A77" s="90" t="s">
        <v>1319</v>
      </c>
      <c r="B77" s="206"/>
    </row>
    <row r="78" spans="1:23">
      <c r="A78" s="90" t="s">
        <v>2703</v>
      </c>
      <c r="B78" s="206"/>
    </row>
    <row r="79" spans="1:23">
      <c r="A79" s="90" t="s">
        <v>2133</v>
      </c>
      <c r="B79" s="206"/>
    </row>
    <row r="80" spans="1:23">
      <c r="A80" s="206" t="s">
        <v>11</v>
      </c>
      <c r="B80" s="90" t="s">
        <v>1529</v>
      </c>
    </row>
    <row r="81" spans="1:14">
      <c r="A81" s="53"/>
      <c r="B81" s="53"/>
      <c r="C81" s="53"/>
      <c r="D81" s="389" t="s">
        <v>14</v>
      </c>
      <c r="E81" s="740" t="s">
        <v>15</v>
      </c>
      <c r="F81" s="741"/>
      <c r="G81" s="741"/>
      <c r="H81" s="742"/>
      <c r="I81" s="389" t="s">
        <v>17</v>
      </c>
      <c r="J81" s="389" t="s">
        <v>19</v>
      </c>
      <c r="K81" s="389" t="s">
        <v>243</v>
      </c>
      <c r="L81" s="389" t="s">
        <v>243</v>
      </c>
    </row>
    <row r="82" spans="1:14">
      <c r="A82" s="56" t="s">
        <v>12</v>
      </c>
      <c r="B82" s="56" t="s">
        <v>5</v>
      </c>
      <c r="C82" s="56" t="s">
        <v>13</v>
      </c>
      <c r="D82" s="56" t="s">
        <v>22</v>
      </c>
      <c r="E82" s="389">
        <v>2561</v>
      </c>
      <c r="F82" s="389">
        <v>2562</v>
      </c>
      <c r="G82" s="389">
        <v>2563</v>
      </c>
      <c r="H82" s="389">
        <v>2564</v>
      </c>
      <c r="I82" s="56" t="s">
        <v>18</v>
      </c>
      <c r="J82" s="56" t="s">
        <v>20</v>
      </c>
      <c r="K82" s="56" t="s">
        <v>42</v>
      </c>
      <c r="L82" s="56" t="s">
        <v>295</v>
      </c>
    </row>
    <row r="83" spans="1:14">
      <c r="A83" s="56"/>
      <c r="B83" s="56"/>
      <c r="C83" s="56"/>
      <c r="D83" s="56" t="s">
        <v>23</v>
      </c>
      <c r="E83" s="56" t="s">
        <v>16</v>
      </c>
      <c r="F83" s="56" t="s">
        <v>16</v>
      </c>
      <c r="G83" s="56" t="s">
        <v>16</v>
      </c>
      <c r="H83" s="56" t="s">
        <v>16</v>
      </c>
      <c r="I83" s="56"/>
      <c r="J83" s="56"/>
      <c r="K83" s="56" t="s">
        <v>43</v>
      </c>
      <c r="L83" s="56" t="s">
        <v>296</v>
      </c>
    </row>
    <row r="84" spans="1:14" s="404" customFormat="1">
      <c r="A84" s="419">
        <v>1</v>
      </c>
      <c r="B84" s="399" t="s">
        <v>2739</v>
      </c>
      <c r="C84" s="399" t="s">
        <v>1964</v>
      </c>
      <c r="D84" s="423" t="s">
        <v>1397</v>
      </c>
      <c r="E84" s="401">
        <v>70000</v>
      </c>
      <c r="F84" s="401">
        <v>70000</v>
      </c>
      <c r="G84" s="401">
        <v>70000</v>
      </c>
      <c r="H84" s="401">
        <v>70000</v>
      </c>
      <c r="I84" s="401" t="s">
        <v>914</v>
      </c>
      <c r="J84" s="650" t="s">
        <v>1965</v>
      </c>
      <c r="K84" s="660" t="s">
        <v>561</v>
      </c>
      <c r="L84" s="400" t="s">
        <v>2740</v>
      </c>
    </row>
    <row r="85" spans="1:14" s="404" customFormat="1">
      <c r="A85" s="409"/>
      <c r="B85" s="422"/>
      <c r="C85" s="406" t="s">
        <v>1966</v>
      </c>
      <c r="D85" s="189"/>
      <c r="E85" s="408" t="s">
        <v>644</v>
      </c>
      <c r="F85" s="408"/>
      <c r="G85" s="408"/>
      <c r="H85" s="408"/>
      <c r="I85" s="408" t="s">
        <v>1967</v>
      </c>
      <c r="J85" s="189" t="s">
        <v>1968</v>
      </c>
      <c r="K85" s="407"/>
      <c r="L85" s="407"/>
    </row>
    <row r="86" spans="1:14" s="404" customFormat="1">
      <c r="A86" s="405">
        <v>2</v>
      </c>
      <c r="B86" s="422" t="s">
        <v>2045</v>
      </c>
      <c r="C86" s="406" t="s">
        <v>2046</v>
      </c>
      <c r="D86" s="409" t="s">
        <v>1397</v>
      </c>
      <c r="E86" s="408">
        <v>100000</v>
      </c>
      <c r="F86" s="408">
        <v>100000</v>
      </c>
      <c r="G86" s="408">
        <v>100000</v>
      </c>
      <c r="H86" s="408">
        <v>100000</v>
      </c>
      <c r="I86" s="666" t="s">
        <v>1517</v>
      </c>
      <c r="J86" s="189" t="s">
        <v>2047</v>
      </c>
      <c r="K86" s="415" t="s">
        <v>561</v>
      </c>
      <c r="L86" s="407" t="s">
        <v>2798</v>
      </c>
    </row>
    <row r="87" spans="1:14" s="404" customFormat="1">
      <c r="A87" s="667"/>
      <c r="B87" s="422" t="s">
        <v>2048</v>
      </c>
      <c r="C87" s="406" t="s">
        <v>2049</v>
      </c>
      <c r="D87" s="409"/>
      <c r="E87" s="408"/>
      <c r="F87" s="408"/>
      <c r="G87" s="408"/>
      <c r="H87" s="408"/>
      <c r="I87" s="409" t="s">
        <v>2050</v>
      </c>
      <c r="J87" s="189"/>
      <c r="K87" s="415"/>
      <c r="L87" s="406"/>
      <c r="M87" s="493"/>
      <c r="N87" s="493"/>
    </row>
    <row r="88" spans="1:14" s="404" customFormat="1">
      <c r="A88" s="405">
        <v>3</v>
      </c>
      <c r="B88" s="406" t="s">
        <v>2051</v>
      </c>
      <c r="C88" s="434" t="s">
        <v>2750</v>
      </c>
      <c r="D88" s="415" t="s">
        <v>1397</v>
      </c>
      <c r="E88" s="408">
        <v>200000</v>
      </c>
      <c r="F88" s="408">
        <v>200000</v>
      </c>
      <c r="G88" s="408">
        <v>200000</v>
      </c>
      <c r="H88" s="408">
        <v>200000</v>
      </c>
      <c r="I88" s="666" t="s">
        <v>1517</v>
      </c>
      <c r="J88" s="406" t="s">
        <v>2033</v>
      </c>
      <c r="K88" s="415" t="s">
        <v>561</v>
      </c>
      <c r="L88" s="406" t="s">
        <v>2741</v>
      </c>
      <c r="M88" s="493"/>
      <c r="N88" s="493"/>
    </row>
    <row r="89" spans="1:14" s="404" customFormat="1">
      <c r="A89" s="417"/>
      <c r="B89" s="417"/>
      <c r="C89" s="417" t="s">
        <v>2751</v>
      </c>
      <c r="D89" s="417"/>
      <c r="E89" s="416" t="s">
        <v>644</v>
      </c>
      <c r="F89" s="416" t="s">
        <v>644</v>
      </c>
      <c r="G89" s="416" t="s">
        <v>644</v>
      </c>
      <c r="H89" s="416" t="s">
        <v>644</v>
      </c>
      <c r="I89" s="409" t="s">
        <v>2003</v>
      </c>
      <c r="J89" s="406" t="s">
        <v>2035</v>
      </c>
      <c r="K89" s="417"/>
      <c r="L89" s="647" t="s">
        <v>1089</v>
      </c>
      <c r="M89" s="493"/>
      <c r="N89" s="493"/>
    </row>
    <row r="90" spans="1:14" s="404" customFormat="1">
      <c r="A90" s="407">
        <v>4</v>
      </c>
      <c r="B90" s="406" t="s">
        <v>2742</v>
      </c>
      <c r="C90" s="434" t="s">
        <v>2750</v>
      </c>
      <c r="D90" s="415" t="s">
        <v>1397</v>
      </c>
      <c r="E90" s="408">
        <v>35000</v>
      </c>
      <c r="F90" s="408">
        <v>35000</v>
      </c>
      <c r="G90" s="408">
        <v>35000</v>
      </c>
      <c r="H90" s="408">
        <v>35000</v>
      </c>
      <c r="I90" s="666" t="s">
        <v>1517</v>
      </c>
      <c r="J90" s="406" t="s">
        <v>2033</v>
      </c>
      <c r="K90" s="415" t="s">
        <v>561</v>
      </c>
      <c r="L90" s="647" t="s">
        <v>2744</v>
      </c>
      <c r="M90" s="493"/>
      <c r="N90" s="493"/>
    </row>
    <row r="91" spans="1:14" s="404" customFormat="1">
      <c r="A91" s="407"/>
      <c r="B91" s="417" t="s">
        <v>2743</v>
      </c>
      <c r="C91" s="417" t="s">
        <v>2265</v>
      </c>
      <c r="D91" s="417"/>
      <c r="E91" s="416" t="s">
        <v>644</v>
      </c>
      <c r="F91" s="416" t="s">
        <v>644</v>
      </c>
      <c r="G91" s="416" t="s">
        <v>644</v>
      </c>
      <c r="H91" s="416" t="s">
        <v>644</v>
      </c>
      <c r="I91" s="409" t="s">
        <v>2003</v>
      </c>
      <c r="J91" s="406" t="s">
        <v>2035</v>
      </c>
      <c r="K91" s="417"/>
      <c r="L91" s="406" t="s">
        <v>779</v>
      </c>
      <c r="M91" s="493"/>
      <c r="N91" s="493"/>
    </row>
    <row r="92" spans="1:14" s="404" customFormat="1">
      <c r="A92" s="407">
        <v>5</v>
      </c>
      <c r="B92" s="406" t="s">
        <v>2745</v>
      </c>
      <c r="C92" s="434" t="s">
        <v>2750</v>
      </c>
      <c r="D92" s="415" t="s">
        <v>1397</v>
      </c>
      <c r="E92" s="408">
        <v>360000</v>
      </c>
      <c r="F92" s="408">
        <v>360000</v>
      </c>
      <c r="G92" s="408">
        <v>360000</v>
      </c>
      <c r="H92" s="408">
        <v>360000</v>
      </c>
      <c r="I92" s="666" t="s">
        <v>1517</v>
      </c>
      <c r="J92" s="406" t="s">
        <v>2748</v>
      </c>
      <c r="K92" s="415" t="s">
        <v>561</v>
      </c>
      <c r="L92" s="407" t="s">
        <v>2747</v>
      </c>
      <c r="M92" s="493"/>
    </row>
    <row r="93" spans="1:14" s="404" customFormat="1">
      <c r="A93" s="407"/>
      <c r="B93" s="417" t="s">
        <v>2746</v>
      </c>
      <c r="C93" s="417" t="s">
        <v>2265</v>
      </c>
      <c r="D93" s="417"/>
      <c r="E93" s="416" t="s">
        <v>644</v>
      </c>
      <c r="F93" s="416" t="s">
        <v>644</v>
      </c>
      <c r="G93" s="416" t="s">
        <v>644</v>
      </c>
      <c r="H93" s="416" t="s">
        <v>644</v>
      </c>
      <c r="I93" s="409" t="s">
        <v>2003</v>
      </c>
      <c r="J93" s="406" t="s">
        <v>2749</v>
      </c>
      <c r="K93" s="417"/>
      <c r="L93" s="647"/>
      <c r="M93" s="493"/>
    </row>
    <row r="94" spans="1:14" s="404" customFormat="1">
      <c r="A94" s="407">
        <v>6</v>
      </c>
      <c r="B94" s="406" t="s">
        <v>2850</v>
      </c>
      <c r="C94" s="434" t="s">
        <v>2750</v>
      </c>
      <c r="D94" s="415" t="s">
        <v>1397</v>
      </c>
      <c r="E94" s="408">
        <v>500000</v>
      </c>
      <c r="F94" s="408">
        <v>500000</v>
      </c>
      <c r="G94" s="408">
        <v>500000</v>
      </c>
      <c r="H94" s="408">
        <v>500000</v>
      </c>
      <c r="I94" s="666" t="s">
        <v>1517</v>
      </c>
      <c r="J94" s="406" t="s">
        <v>2752</v>
      </c>
      <c r="K94" s="415" t="s">
        <v>561</v>
      </c>
      <c r="L94" s="407" t="s">
        <v>2753</v>
      </c>
    </row>
    <row r="95" spans="1:14" s="404" customFormat="1">
      <c r="A95" s="407"/>
      <c r="B95" s="189"/>
      <c r="C95" s="417" t="s">
        <v>2265</v>
      </c>
      <c r="D95" s="417"/>
      <c r="E95" s="416" t="s">
        <v>644</v>
      </c>
      <c r="F95" s="416" t="s">
        <v>644</v>
      </c>
      <c r="G95" s="416" t="s">
        <v>644</v>
      </c>
      <c r="H95" s="416" t="s">
        <v>644</v>
      </c>
      <c r="I95" s="409" t="s">
        <v>2003</v>
      </c>
      <c r="J95" s="406" t="s">
        <v>2749</v>
      </c>
      <c r="K95" s="417"/>
      <c r="L95" s="647"/>
    </row>
    <row r="96" spans="1:14">
      <c r="A96" s="66"/>
      <c r="B96" s="175"/>
      <c r="C96" s="27"/>
      <c r="D96" s="175"/>
      <c r="E96" s="176"/>
      <c r="F96" s="176"/>
      <c r="G96" s="31"/>
      <c r="H96" s="31"/>
      <c r="I96" s="31"/>
      <c r="J96" s="27"/>
      <c r="K96" s="177"/>
      <c r="L96" s="66"/>
      <c r="M96" s="73"/>
    </row>
    <row r="97" spans="1:13">
      <c r="A97" s="753" t="s">
        <v>618</v>
      </c>
      <c r="B97" s="753"/>
      <c r="C97" s="753"/>
      <c r="D97" s="753"/>
      <c r="E97" s="753"/>
      <c r="F97" s="753"/>
      <c r="G97" s="753"/>
      <c r="H97" s="753"/>
      <c r="I97" s="753"/>
      <c r="J97" s="753"/>
      <c r="K97" s="753"/>
      <c r="L97" s="753"/>
      <c r="M97" s="73"/>
    </row>
    <row r="98" spans="1:13">
      <c r="A98" s="739" t="s">
        <v>293</v>
      </c>
      <c r="B98" s="739"/>
      <c r="C98" s="739"/>
      <c r="D98" s="739"/>
      <c r="E98" s="739"/>
      <c r="F98" s="739"/>
      <c r="G98" s="739"/>
      <c r="H98" s="739"/>
      <c r="I98" s="739"/>
      <c r="J98" s="739"/>
      <c r="K98" s="739"/>
      <c r="L98" s="739"/>
      <c r="M98" s="73">
        <v>0</v>
      </c>
    </row>
    <row r="99" spans="1:13">
      <c r="A99" s="739" t="s">
        <v>294</v>
      </c>
      <c r="B99" s="739"/>
      <c r="C99" s="739"/>
      <c r="D99" s="739"/>
      <c r="E99" s="739"/>
      <c r="F99" s="739"/>
      <c r="G99" s="739"/>
      <c r="H99" s="739"/>
      <c r="I99" s="739"/>
      <c r="J99" s="739"/>
      <c r="K99" s="739"/>
      <c r="L99" s="739"/>
      <c r="M99" s="73"/>
    </row>
    <row r="100" spans="1:13">
      <c r="A100" s="739" t="s">
        <v>623</v>
      </c>
      <c r="B100" s="739"/>
      <c r="C100" s="739"/>
      <c r="D100" s="739"/>
      <c r="E100" s="739"/>
      <c r="F100" s="739"/>
      <c r="G100" s="739"/>
      <c r="H100" s="739"/>
      <c r="I100" s="739"/>
      <c r="J100" s="739"/>
      <c r="K100" s="739"/>
      <c r="L100" s="739"/>
      <c r="M100" s="73"/>
    </row>
    <row r="101" spans="1:13">
      <c r="A101" s="51" t="s">
        <v>1957</v>
      </c>
      <c r="B101" s="206"/>
      <c r="M101" s="73"/>
    </row>
    <row r="102" spans="1:13">
      <c r="A102" s="51" t="s">
        <v>1958</v>
      </c>
      <c r="B102" s="206"/>
      <c r="M102" s="73"/>
    </row>
    <row r="103" spans="1:13">
      <c r="A103" s="90" t="s">
        <v>1956</v>
      </c>
      <c r="B103" s="206"/>
      <c r="M103" s="73"/>
    </row>
    <row r="104" spans="1:13">
      <c r="A104" s="206" t="s">
        <v>11</v>
      </c>
      <c r="B104" s="90" t="s">
        <v>1530</v>
      </c>
    </row>
    <row r="105" spans="1:13">
      <c r="A105" s="53"/>
      <c r="B105" s="53"/>
      <c r="C105" s="53"/>
      <c r="D105" s="389" t="s">
        <v>14</v>
      </c>
      <c r="E105" s="740" t="s">
        <v>15</v>
      </c>
      <c r="F105" s="741"/>
      <c r="G105" s="741"/>
      <c r="H105" s="742"/>
      <c r="I105" s="389" t="s">
        <v>17</v>
      </c>
      <c r="J105" s="389" t="s">
        <v>19</v>
      </c>
      <c r="K105" s="389" t="s">
        <v>243</v>
      </c>
      <c r="L105" s="389" t="s">
        <v>243</v>
      </c>
    </row>
    <row r="106" spans="1:13">
      <c r="A106" s="56" t="s">
        <v>12</v>
      </c>
      <c r="B106" s="56" t="s">
        <v>5</v>
      </c>
      <c r="C106" s="56" t="s">
        <v>13</v>
      </c>
      <c r="D106" s="56" t="s">
        <v>22</v>
      </c>
      <c r="E106" s="389">
        <v>2561</v>
      </c>
      <c r="F106" s="389">
        <v>2562</v>
      </c>
      <c r="G106" s="389">
        <v>2563</v>
      </c>
      <c r="H106" s="389">
        <v>2564</v>
      </c>
      <c r="I106" s="56" t="s">
        <v>18</v>
      </c>
      <c r="J106" s="56" t="s">
        <v>20</v>
      </c>
      <c r="K106" s="56" t="s">
        <v>42</v>
      </c>
      <c r="L106" s="56" t="s">
        <v>295</v>
      </c>
    </row>
    <row r="107" spans="1:13">
      <c r="A107" s="56"/>
      <c r="B107" s="56"/>
      <c r="C107" s="56"/>
      <c r="D107" s="56" t="s">
        <v>23</v>
      </c>
      <c r="E107" s="56" t="s">
        <v>16</v>
      </c>
      <c r="F107" s="56" t="s">
        <v>16</v>
      </c>
      <c r="G107" s="56" t="s">
        <v>16</v>
      </c>
      <c r="H107" s="56" t="s">
        <v>16</v>
      </c>
      <c r="I107" s="56"/>
      <c r="J107" s="56"/>
      <c r="K107" s="56" t="s">
        <v>43</v>
      </c>
      <c r="L107" s="56" t="s">
        <v>296</v>
      </c>
    </row>
    <row r="108" spans="1:13" s="404" customFormat="1">
      <c r="A108" s="435">
        <v>1</v>
      </c>
      <c r="B108" s="399" t="s">
        <v>2041</v>
      </c>
      <c r="C108" s="399" t="s">
        <v>2708</v>
      </c>
      <c r="D108" s="400" t="s">
        <v>2043</v>
      </c>
      <c r="E108" s="420">
        <v>37500</v>
      </c>
      <c r="F108" s="420">
        <v>37500</v>
      </c>
      <c r="G108" s="420">
        <v>37500</v>
      </c>
      <c r="H108" s="420">
        <v>37500</v>
      </c>
      <c r="I108" s="668" t="s">
        <v>1517</v>
      </c>
      <c r="J108" s="650" t="s">
        <v>2044</v>
      </c>
      <c r="K108" s="660" t="s">
        <v>561</v>
      </c>
      <c r="L108" s="400" t="s">
        <v>2710</v>
      </c>
    </row>
    <row r="109" spans="1:13" s="404" customFormat="1">
      <c r="A109" s="405"/>
      <c r="B109" s="434"/>
      <c r="C109" s="406" t="s">
        <v>2709</v>
      </c>
      <c r="D109" s="409"/>
      <c r="E109" s="407" t="s">
        <v>644</v>
      </c>
      <c r="F109" s="407" t="s">
        <v>644</v>
      </c>
      <c r="G109" s="407" t="s">
        <v>644</v>
      </c>
      <c r="H109" s="407" t="s">
        <v>644</v>
      </c>
      <c r="I109" s="409" t="s">
        <v>2003</v>
      </c>
      <c r="J109" s="189"/>
      <c r="K109" s="415"/>
      <c r="L109" s="406"/>
    </row>
    <row r="110" spans="1:13">
      <c r="A110" s="8"/>
      <c r="B110" s="166"/>
      <c r="C110" s="166"/>
      <c r="D110" s="178"/>
      <c r="E110" s="165"/>
      <c r="F110" s="165"/>
      <c r="G110" s="165"/>
      <c r="H110" s="165"/>
      <c r="I110" s="165"/>
      <c r="J110" s="172"/>
      <c r="K110" s="164"/>
      <c r="L110" s="108"/>
    </row>
    <row r="111" spans="1:13">
      <c r="A111" s="8"/>
      <c r="B111" s="166"/>
      <c r="C111" s="166"/>
      <c r="D111" s="172"/>
      <c r="E111" s="165"/>
      <c r="F111" s="165"/>
      <c r="G111" s="165"/>
      <c r="H111" s="165"/>
      <c r="I111" s="165"/>
      <c r="J111" s="172"/>
      <c r="K111" s="164"/>
      <c r="L111" s="64"/>
    </row>
    <row r="112" spans="1:13">
      <c r="A112" s="8"/>
      <c r="B112" s="26"/>
      <c r="C112" s="26"/>
      <c r="D112" s="86"/>
      <c r="E112" s="165"/>
      <c r="F112" s="161"/>
      <c r="G112" s="161"/>
      <c r="H112" s="161"/>
      <c r="I112" s="161"/>
      <c r="J112" s="26"/>
      <c r="K112" s="86"/>
      <c r="L112" s="60"/>
    </row>
    <row r="113" spans="1:12">
      <c r="A113" s="8"/>
      <c r="B113" s="26"/>
      <c r="C113" s="166"/>
      <c r="D113" s="178"/>
      <c r="E113" s="165"/>
      <c r="F113" s="165"/>
      <c r="G113" s="165"/>
      <c r="H113" s="165"/>
      <c r="I113" s="165"/>
      <c r="J113" s="172"/>
      <c r="K113" s="164"/>
      <c r="L113" s="108"/>
    </row>
    <row r="114" spans="1:12">
      <c r="A114" s="8"/>
      <c r="B114" s="26"/>
      <c r="C114" s="166"/>
      <c r="D114" s="172"/>
      <c r="E114" s="165"/>
      <c r="F114" s="165"/>
      <c r="G114" s="165"/>
      <c r="H114" s="165"/>
      <c r="I114" s="165"/>
      <c r="J114" s="172"/>
      <c r="K114" s="164"/>
      <c r="L114" s="64"/>
    </row>
    <row r="115" spans="1:12">
      <c r="A115" s="8"/>
      <c r="B115" s="26"/>
      <c r="C115" s="26"/>
      <c r="D115" s="86"/>
      <c r="E115" s="165"/>
      <c r="F115" s="165"/>
      <c r="G115" s="165"/>
      <c r="H115" s="165"/>
      <c r="I115" s="161"/>
      <c r="J115" s="26"/>
      <c r="K115" s="86"/>
      <c r="L115" s="108"/>
    </row>
    <row r="116" spans="1:12">
      <c r="A116" s="8"/>
      <c r="B116" s="26"/>
      <c r="C116" s="26"/>
      <c r="D116" s="173"/>
      <c r="E116" s="165"/>
      <c r="F116" s="165"/>
      <c r="G116" s="165"/>
      <c r="H116" s="165"/>
      <c r="I116" s="86"/>
      <c r="J116" s="26"/>
      <c r="K116" s="164"/>
      <c r="L116" s="64"/>
    </row>
    <row r="117" spans="1:12">
      <c r="A117" s="8"/>
      <c r="B117" s="26"/>
      <c r="C117" s="26"/>
      <c r="D117" s="86"/>
      <c r="E117" s="165"/>
      <c r="F117" s="165"/>
      <c r="G117" s="161"/>
      <c r="H117" s="161"/>
      <c r="I117" s="161"/>
      <c r="J117" s="26"/>
      <c r="K117" s="86"/>
      <c r="L117" s="108"/>
    </row>
    <row r="118" spans="1:12">
      <c r="A118" s="64"/>
      <c r="B118" s="26"/>
      <c r="C118" s="26"/>
      <c r="D118" s="172"/>
      <c r="E118" s="165"/>
      <c r="F118" s="165"/>
      <c r="G118" s="86"/>
      <c r="H118" s="86"/>
      <c r="I118" s="86"/>
      <c r="J118" s="26"/>
      <c r="K118" s="164"/>
      <c r="L118" s="64"/>
    </row>
    <row r="119" spans="1:12">
      <c r="A119" s="8"/>
      <c r="B119" s="172"/>
      <c r="C119" s="26"/>
      <c r="D119" s="86"/>
      <c r="E119" s="165"/>
      <c r="F119" s="165"/>
      <c r="G119" s="161"/>
      <c r="H119" s="161"/>
      <c r="I119" s="161"/>
      <c r="J119" s="26"/>
      <c r="K119" s="86"/>
      <c r="L119" s="108"/>
    </row>
    <row r="120" spans="1:12">
      <c r="A120" s="66"/>
      <c r="B120" s="175"/>
      <c r="C120" s="27"/>
      <c r="D120" s="175"/>
      <c r="E120" s="176"/>
      <c r="F120" s="176"/>
      <c r="G120" s="31"/>
      <c r="H120" s="31"/>
      <c r="I120" s="31"/>
      <c r="J120" s="27"/>
      <c r="K120" s="177"/>
      <c r="L120" s="66"/>
    </row>
    <row r="121" spans="1:12">
      <c r="A121" s="753" t="s">
        <v>618</v>
      </c>
      <c r="B121" s="753"/>
      <c r="C121" s="753"/>
      <c r="D121" s="753"/>
      <c r="E121" s="753"/>
      <c r="F121" s="753"/>
      <c r="G121" s="753"/>
      <c r="H121" s="753"/>
      <c r="I121" s="753"/>
      <c r="J121" s="753"/>
      <c r="K121" s="753"/>
      <c r="L121" s="753"/>
    </row>
    <row r="122" spans="1:12">
      <c r="A122" s="739" t="s">
        <v>293</v>
      </c>
      <c r="B122" s="739"/>
      <c r="C122" s="739"/>
      <c r="D122" s="739"/>
      <c r="E122" s="739"/>
      <c r="F122" s="739"/>
      <c r="G122" s="739"/>
      <c r="H122" s="739"/>
      <c r="I122" s="739"/>
      <c r="J122" s="739"/>
      <c r="K122" s="739"/>
      <c r="L122" s="739"/>
    </row>
    <row r="123" spans="1:12">
      <c r="A123" s="739" t="s">
        <v>294</v>
      </c>
      <c r="B123" s="739"/>
      <c r="C123" s="739"/>
      <c r="D123" s="739"/>
      <c r="E123" s="739"/>
      <c r="F123" s="739"/>
      <c r="G123" s="739"/>
      <c r="H123" s="739"/>
      <c r="I123" s="739"/>
      <c r="J123" s="739"/>
      <c r="K123" s="739"/>
      <c r="L123" s="739"/>
    </row>
    <row r="124" spans="1:12">
      <c r="A124" s="739" t="s">
        <v>623</v>
      </c>
      <c r="B124" s="739"/>
      <c r="C124" s="739"/>
      <c r="D124" s="739"/>
      <c r="E124" s="739"/>
      <c r="F124" s="739"/>
      <c r="G124" s="739"/>
      <c r="H124" s="739"/>
      <c r="I124" s="739"/>
      <c r="J124" s="739"/>
      <c r="K124" s="739"/>
      <c r="L124" s="739"/>
    </row>
    <row r="125" spans="1:12">
      <c r="A125" s="51" t="s">
        <v>540</v>
      </c>
      <c r="B125" s="206"/>
    </row>
    <row r="126" spans="1:12">
      <c r="A126" s="51" t="s">
        <v>1514</v>
      </c>
      <c r="B126" s="206"/>
    </row>
    <row r="127" spans="1:12">
      <c r="A127" s="51" t="s">
        <v>1512</v>
      </c>
      <c r="B127" s="206"/>
    </row>
    <row r="128" spans="1:12">
      <c r="A128" s="206" t="s">
        <v>11</v>
      </c>
      <c r="B128" s="90" t="s">
        <v>800</v>
      </c>
    </row>
    <row r="129" spans="1:12">
      <c r="A129" s="53"/>
      <c r="B129" s="53"/>
      <c r="C129" s="53"/>
      <c r="D129" s="389" t="s">
        <v>14</v>
      </c>
      <c r="E129" s="740" t="s">
        <v>15</v>
      </c>
      <c r="F129" s="741"/>
      <c r="G129" s="741"/>
      <c r="H129" s="742"/>
      <c r="I129" s="389" t="s">
        <v>17</v>
      </c>
      <c r="J129" s="389" t="s">
        <v>19</v>
      </c>
      <c r="K129" s="389" t="s">
        <v>243</v>
      </c>
      <c r="L129" s="389" t="s">
        <v>243</v>
      </c>
    </row>
    <row r="130" spans="1:12">
      <c r="A130" s="56" t="s">
        <v>12</v>
      </c>
      <c r="B130" s="56" t="s">
        <v>5</v>
      </c>
      <c r="C130" s="56" t="s">
        <v>13</v>
      </c>
      <c r="D130" s="56" t="s">
        <v>22</v>
      </c>
      <c r="E130" s="389">
        <v>2561</v>
      </c>
      <c r="F130" s="389">
        <v>2562</v>
      </c>
      <c r="G130" s="389">
        <v>2563</v>
      </c>
      <c r="H130" s="389">
        <v>2564</v>
      </c>
      <c r="I130" s="56" t="s">
        <v>18</v>
      </c>
      <c r="J130" s="56" t="s">
        <v>20</v>
      </c>
      <c r="K130" s="56" t="s">
        <v>42</v>
      </c>
      <c r="L130" s="56" t="s">
        <v>295</v>
      </c>
    </row>
    <row r="131" spans="1:12">
      <c r="A131" s="56"/>
      <c r="B131" s="56"/>
      <c r="C131" s="56"/>
      <c r="D131" s="56" t="s">
        <v>23</v>
      </c>
      <c r="E131" s="56" t="s">
        <v>16</v>
      </c>
      <c r="F131" s="56" t="s">
        <v>16</v>
      </c>
      <c r="G131" s="56" t="s">
        <v>16</v>
      </c>
      <c r="H131" s="56" t="s">
        <v>16</v>
      </c>
      <c r="I131" s="56"/>
      <c r="J131" s="56"/>
      <c r="K131" s="56" t="s">
        <v>43</v>
      </c>
      <c r="L131" s="56" t="s">
        <v>296</v>
      </c>
    </row>
    <row r="132" spans="1:12" s="404" customFormat="1">
      <c r="A132" s="400">
        <v>1</v>
      </c>
      <c r="B132" s="399" t="s">
        <v>1563</v>
      </c>
      <c r="C132" s="651" t="s">
        <v>2761</v>
      </c>
      <c r="D132" s="651" t="s">
        <v>1559</v>
      </c>
      <c r="E132" s="401">
        <v>25000</v>
      </c>
      <c r="F132" s="401">
        <v>25000</v>
      </c>
      <c r="G132" s="401">
        <v>25000</v>
      </c>
      <c r="H132" s="401">
        <v>25000</v>
      </c>
      <c r="I132" s="401" t="s">
        <v>1517</v>
      </c>
      <c r="J132" s="650" t="s">
        <v>1560</v>
      </c>
      <c r="K132" s="660" t="s">
        <v>561</v>
      </c>
      <c r="L132" s="646" t="s">
        <v>2704</v>
      </c>
    </row>
    <row r="133" spans="1:12" s="493" customFormat="1">
      <c r="A133" s="407"/>
      <c r="B133" s="422" t="s">
        <v>2877</v>
      </c>
      <c r="C133" s="434" t="s">
        <v>2762</v>
      </c>
      <c r="D133" s="434"/>
      <c r="E133" s="408" t="s">
        <v>644</v>
      </c>
      <c r="F133" s="408" t="s">
        <v>644</v>
      </c>
      <c r="G133" s="408" t="s">
        <v>644</v>
      </c>
      <c r="H133" s="408" t="s">
        <v>644</v>
      </c>
      <c r="I133" s="408" t="s">
        <v>1561</v>
      </c>
      <c r="J133" s="189" t="s">
        <v>1562</v>
      </c>
      <c r="K133" s="415"/>
      <c r="L133" s="406"/>
    </row>
    <row r="134" spans="1:12" s="493" customFormat="1">
      <c r="A134" s="409">
        <v>2</v>
      </c>
      <c r="B134" s="422" t="s">
        <v>1656</v>
      </c>
      <c r="C134" s="434" t="s">
        <v>2852</v>
      </c>
      <c r="D134" s="669" t="s">
        <v>2855</v>
      </c>
      <c r="E134" s="408">
        <v>250000</v>
      </c>
      <c r="F134" s="408">
        <v>250000</v>
      </c>
      <c r="G134" s="408">
        <v>250000</v>
      </c>
      <c r="H134" s="408">
        <v>250000</v>
      </c>
      <c r="I134" s="408" t="s">
        <v>1638</v>
      </c>
      <c r="J134" s="670" t="s">
        <v>1639</v>
      </c>
      <c r="K134" s="415" t="s">
        <v>561</v>
      </c>
      <c r="L134" s="406" t="s">
        <v>559</v>
      </c>
    </row>
    <row r="135" spans="1:12" s="493" customFormat="1">
      <c r="A135" s="405"/>
      <c r="B135" s="406" t="s">
        <v>1657</v>
      </c>
      <c r="C135" s="434" t="s">
        <v>2853</v>
      </c>
      <c r="D135" s="434" t="s">
        <v>2856</v>
      </c>
      <c r="E135" s="408" t="s">
        <v>644</v>
      </c>
      <c r="F135" s="408" t="s">
        <v>644</v>
      </c>
      <c r="G135" s="408" t="s">
        <v>644</v>
      </c>
      <c r="H135" s="408" t="s">
        <v>644</v>
      </c>
      <c r="I135" s="408" t="s">
        <v>1640</v>
      </c>
      <c r="J135" s="670" t="s">
        <v>1641</v>
      </c>
      <c r="K135" s="415"/>
      <c r="L135" s="406"/>
    </row>
    <row r="136" spans="1:12" s="404" customFormat="1">
      <c r="A136" s="657"/>
      <c r="B136" s="657"/>
      <c r="C136" s="406" t="s">
        <v>2854</v>
      </c>
      <c r="D136" s="406" t="s">
        <v>1367</v>
      </c>
      <c r="E136" s="657"/>
      <c r="F136" s="657"/>
      <c r="G136" s="657"/>
      <c r="H136" s="657"/>
      <c r="I136" s="657"/>
      <c r="J136" s="657"/>
      <c r="K136" s="657"/>
      <c r="L136" s="657"/>
    </row>
    <row r="137" spans="1:12" s="404" customFormat="1">
      <c r="A137" s="405">
        <v>3</v>
      </c>
      <c r="B137" s="406" t="s">
        <v>1650</v>
      </c>
      <c r="C137" s="434" t="s">
        <v>2852</v>
      </c>
      <c r="D137" s="434" t="s">
        <v>2719</v>
      </c>
      <c r="E137" s="408">
        <v>250000</v>
      </c>
      <c r="F137" s="408">
        <v>250000</v>
      </c>
      <c r="G137" s="408">
        <v>250000</v>
      </c>
      <c r="H137" s="408">
        <v>250000</v>
      </c>
      <c r="I137" s="408" t="s">
        <v>1393</v>
      </c>
      <c r="J137" s="670" t="s">
        <v>1641</v>
      </c>
      <c r="K137" s="415" t="s">
        <v>561</v>
      </c>
      <c r="L137" s="406" t="s">
        <v>559</v>
      </c>
    </row>
    <row r="138" spans="1:12" s="404" customFormat="1">
      <c r="A138" s="405"/>
      <c r="B138" s="406" t="s">
        <v>1367</v>
      </c>
      <c r="C138" s="434" t="s">
        <v>2857</v>
      </c>
      <c r="D138" s="189" t="s">
        <v>2720</v>
      </c>
      <c r="E138" s="408" t="s">
        <v>644</v>
      </c>
      <c r="F138" s="408" t="s">
        <v>644</v>
      </c>
      <c r="G138" s="408" t="s">
        <v>644</v>
      </c>
      <c r="H138" s="408" t="s">
        <v>644</v>
      </c>
      <c r="I138" s="408" t="s">
        <v>1651</v>
      </c>
      <c r="J138" s="670" t="s">
        <v>1646</v>
      </c>
      <c r="K138" s="415"/>
      <c r="L138" s="406" t="s">
        <v>1658</v>
      </c>
    </row>
    <row r="139" spans="1:12" s="404" customFormat="1">
      <c r="A139" s="657"/>
      <c r="B139" s="657"/>
      <c r="C139" s="406" t="s">
        <v>1654</v>
      </c>
      <c r="D139" s="657"/>
      <c r="E139" s="657"/>
      <c r="F139" s="657"/>
      <c r="G139" s="657"/>
      <c r="H139" s="657"/>
      <c r="I139" s="657"/>
      <c r="J139" s="657"/>
      <c r="K139" s="657"/>
      <c r="L139" s="657"/>
    </row>
    <row r="140" spans="1:12" s="404" customFormat="1">
      <c r="A140" s="405">
        <v>4</v>
      </c>
      <c r="B140" s="406" t="s">
        <v>2721</v>
      </c>
      <c r="C140" s="434" t="s">
        <v>2763</v>
      </c>
      <c r="D140" s="189" t="s">
        <v>1644</v>
      </c>
      <c r="E140" s="408">
        <v>400000</v>
      </c>
      <c r="F140" s="408">
        <v>400000</v>
      </c>
      <c r="G140" s="408">
        <v>400000</v>
      </c>
      <c r="H140" s="408">
        <v>400000</v>
      </c>
      <c r="I140" s="408" t="s">
        <v>1645</v>
      </c>
      <c r="J140" s="670" t="s">
        <v>1646</v>
      </c>
      <c r="K140" s="415" t="s">
        <v>561</v>
      </c>
      <c r="L140" s="406" t="s">
        <v>1658</v>
      </c>
    </row>
    <row r="141" spans="1:12" s="404" customFormat="1">
      <c r="A141" s="409"/>
      <c r="B141" s="422" t="s">
        <v>2722</v>
      </c>
      <c r="C141" s="434" t="s">
        <v>2764</v>
      </c>
      <c r="D141" s="669" t="s">
        <v>1648</v>
      </c>
      <c r="E141" s="408" t="s">
        <v>644</v>
      </c>
      <c r="F141" s="408" t="s">
        <v>644</v>
      </c>
      <c r="G141" s="408" t="s">
        <v>644</v>
      </c>
      <c r="H141" s="408" t="s">
        <v>644</v>
      </c>
      <c r="I141" s="408" t="s">
        <v>1649</v>
      </c>
      <c r="J141" s="670" t="s">
        <v>1639</v>
      </c>
      <c r="K141" s="415"/>
      <c r="L141" s="647"/>
    </row>
    <row r="142" spans="1:12">
      <c r="A142" s="64"/>
      <c r="B142" s="26"/>
      <c r="C142" s="26"/>
      <c r="D142" s="172"/>
      <c r="E142" s="165"/>
      <c r="F142" s="165"/>
      <c r="G142" s="86"/>
      <c r="H142" s="86"/>
      <c r="I142" s="86"/>
      <c r="J142" s="26"/>
      <c r="K142" s="164"/>
      <c r="L142" s="64"/>
    </row>
    <row r="143" spans="1:12">
      <c r="A143" s="8"/>
      <c r="B143" s="172"/>
      <c r="C143" s="26"/>
      <c r="D143" s="86"/>
      <c r="E143" s="165"/>
      <c r="F143" s="165"/>
      <c r="G143" s="161"/>
      <c r="H143" s="161"/>
      <c r="I143" s="161"/>
      <c r="J143" s="26"/>
      <c r="K143" s="86"/>
      <c r="L143" s="108"/>
    </row>
    <row r="144" spans="1:12">
      <c r="A144" s="66"/>
      <c r="B144" s="175"/>
      <c r="C144" s="27"/>
      <c r="D144" s="175"/>
      <c r="E144" s="176"/>
      <c r="F144" s="176"/>
      <c r="G144" s="31"/>
      <c r="H144" s="31"/>
      <c r="I144" s="31"/>
      <c r="J144" s="27"/>
      <c r="K144" s="177"/>
      <c r="L144" s="66"/>
    </row>
    <row r="145" spans="1:12">
      <c r="A145" s="753" t="s">
        <v>618</v>
      </c>
      <c r="B145" s="753"/>
      <c r="C145" s="753"/>
      <c r="D145" s="753"/>
      <c r="E145" s="753"/>
      <c r="F145" s="753"/>
      <c r="G145" s="753"/>
      <c r="H145" s="753"/>
      <c r="I145" s="753"/>
      <c r="J145" s="753"/>
      <c r="K145" s="753"/>
      <c r="L145" s="753"/>
    </row>
    <row r="146" spans="1:12">
      <c r="A146" s="739" t="s">
        <v>293</v>
      </c>
      <c r="B146" s="739"/>
      <c r="C146" s="739"/>
      <c r="D146" s="739"/>
      <c r="E146" s="739"/>
      <c r="F146" s="739"/>
      <c r="G146" s="739"/>
      <c r="H146" s="739"/>
      <c r="I146" s="739"/>
      <c r="J146" s="739"/>
      <c r="K146" s="739"/>
      <c r="L146" s="739"/>
    </row>
    <row r="147" spans="1:12">
      <c r="A147" s="739" t="s">
        <v>294</v>
      </c>
      <c r="B147" s="739"/>
      <c r="C147" s="739"/>
      <c r="D147" s="739"/>
      <c r="E147" s="739"/>
      <c r="F147" s="739"/>
      <c r="G147" s="739"/>
      <c r="H147" s="739"/>
      <c r="I147" s="739"/>
      <c r="J147" s="739"/>
      <c r="K147" s="739"/>
      <c r="L147" s="739"/>
    </row>
    <row r="148" spans="1:12">
      <c r="A148" s="739" t="s">
        <v>623</v>
      </c>
      <c r="B148" s="739"/>
      <c r="C148" s="739"/>
      <c r="D148" s="739"/>
      <c r="E148" s="739"/>
      <c r="F148" s="739"/>
      <c r="G148" s="739"/>
      <c r="H148" s="739"/>
      <c r="I148" s="739"/>
      <c r="J148" s="739"/>
      <c r="K148" s="739"/>
      <c r="L148" s="739"/>
    </row>
    <row r="149" spans="1:12">
      <c r="A149" s="51" t="s">
        <v>540</v>
      </c>
      <c r="B149" s="206"/>
    </row>
    <row r="150" spans="1:12">
      <c r="A150" s="51" t="s">
        <v>1514</v>
      </c>
      <c r="B150" s="206"/>
    </row>
    <row r="151" spans="1:12">
      <c r="A151" s="51" t="s">
        <v>1512</v>
      </c>
      <c r="B151" s="206"/>
    </row>
    <row r="152" spans="1:12">
      <c r="A152" s="206" t="s">
        <v>11</v>
      </c>
      <c r="B152" s="90" t="s">
        <v>1528</v>
      </c>
    </row>
    <row r="153" spans="1:12">
      <c r="A153" s="53"/>
      <c r="B153" s="53"/>
      <c r="C153" s="53"/>
      <c r="D153" s="389" t="s">
        <v>14</v>
      </c>
      <c r="E153" s="740" t="s">
        <v>15</v>
      </c>
      <c r="F153" s="741"/>
      <c r="G153" s="741"/>
      <c r="H153" s="742"/>
      <c r="I153" s="389" t="s">
        <v>17</v>
      </c>
      <c r="J153" s="389" t="s">
        <v>19</v>
      </c>
      <c r="K153" s="389" t="s">
        <v>243</v>
      </c>
      <c r="L153" s="389" t="s">
        <v>243</v>
      </c>
    </row>
    <row r="154" spans="1:12">
      <c r="A154" s="56" t="s">
        <v>12</v>
      </c>
      <c r="B154" s="56" t="s">
        <v>5</v>
      </c>
      <c r="C154" s="56" t="s">
        <v>13</v>
      </c>
      <c r="D154" s="56" t="s">
        <v>22</v>
      </c>
      <c r="E154" s="389">
        <v>2561</v>
      </c>
      <c r="F154" s="389">
        <v>2562</v>
      </c>
      <c r="G154" s="389">
        <v>2563</v>
      </c>
      <c r="H154" s="389">
        <v>2564</v>
      </c>
      <c r="I154" s="56" t="s">
        <v>18</v>
      </c>
      <c r="J154" s="56" t="s">
        <v>20</v>
      </c>
      <c r="K154" s="56" t="s">
        <v>42</v>
      </c>
      <c r="L154" s="56" t="s">
        <v>295</v>
      </c>
    </row>
    <row r="155" spans="1:12">
      <c r="A155" s="56"/>
      <c r="B155" s="56"/>
      <c r="C155" s="56"/>
      <c r="D155" s="56" t="s">
        <v>23</v>
      </c>
      <c r="E155" s="56" t="s">
        <v>16</v>
      </c>
      <c r="F155" s="56" t="s">
        <v>16</v>
      </c>
      <c r="G155" s="56" t="s">
        <v>16</v>
      </c>
      <c r="H155" s="56" t="s">
        <v>16</v>
      </c>
      <c r="I155" s="56"/>
      <c r="J155" s="56"/>
      <c r="K155" s="56" t="s">
        <v>43</v>
      </c>
      <c r="L155" s="56" t="s">
        <v>296</v>
      </c>
    </row>
    <row r="156" spans="1:12" s="404" customFormat="1">
      <c r="A156" s="400">
        <v>1</v>
      </c>
      <c r="B156" s="651" t="s">
        <v>2723</v>
      </c>
      <c r="C156" s="651" t="s">
        <v>1870</v>
      </c>
      <c r="D156" s="660" t="s">
        <v>1397</v>
      </c>
      <c r="E156" s="401">
        <v>200000</v>
      </c>
      <c r="F156" s="401">
        <v>200000</v>
      </c>
      <c r="G156" s="401">
        <v>200000</v>
      </c>
      <c r="H156" s="401">
        <v>200000</v>
      </c>
      <c r="I156" s="401" t="s">
        <v>837</v>
      </c>
      <c r="J156" s="650" t="s">
        <v>1867</v>
      </c>
      <c r="K156" s="660" t="s">
        <v>561</v>
      </c>
      <c r="L156" s="646" t="s">
        <v>2705</v>
      </c>
    </row>
    <row r="157" spans="1:12" s="404" customFormat="1">
      <c r="A157" s="407"/>
      <c r="B157" s="434" t="s">
        <v>1869</v>
      </c>
      <c r="C157" s="434" t="s">
        <v>1871</v>
      </c>
      <c r="D157" s="189"/>
      <c r="E157" s="408" t="s">
        <v>644</v>
      </c>
      <c r="F157" s="408" t="s">
        <v>644</v>
      </c>
      <c r="G157" s="408" t="s">
        <v>644</v>
      </c>
      <c r="H157" s="408" t="s">
        <v>644</v>
      </c>
      <c r="I157" s="408" t="s">
        <v>1708</v>
      </c>
      <c r="J157" s="189" t="s">
        <v>1868</v>
      </c>
      <c r="K157" s="415"/>
      <c r="L157" s="406" t="s">
        <v>39</v>
      </c>
    </row>
    <row r="158" spans="1:12" s="404" customFormat="1">
      <c r="A158" s="409">
        <v>2</v>
      </c>
      <c r="B158" s="669" t="s">
        <v>2858</v>
      </c>
      <c r="C158" s="434" t="s">
        <v>2797</v>
      </c>
      <c r="D158" s="409" t="s">
        <v>1523</v>
      </c>
      <c r="E158" s="408">
        <v>30000</v>
      </c>
      <c r="F158" s="408">
        <v>30000</v>
      </c>
      <c r="G158" s="408">
        <v>30000</v>
      </c>
      <c r="H158" s="408">
        <v>30000</v>
      </c>
      <c r="I158" s="408" t="s">
        <v>1872</v>
      </c>
      <c r="J158" s="189" t="s">
        <v>1873</v>
      </c>
      <c r="K158" s="415" t="s">
        <v>561</v>
      </c>
      <c r="L158" s="647" t="s">
        <v>544</v>
      </c>
    </row>
    <row r="159" spans="1:12" s="404" customFormat="1">
      <c r="A159" s="405"/>
      <c r="B159" s="434" t="s">
        <v>1316</v>
      </c>
      <c r="C159" s="434" t="s">
        <v>112</v>
      </c>
      <c r="D159" s="434"/>
      <c r="E159" s="408" t="s">
        <v>644</v>
      </c>
      <c r="F159" s="408" t="s">
        <v>644</v>
      </c>
      <c r="G159" s="408" t="s">
        <v>644</v>
      </c>
      <c r="H159" s="408" t="s">
        <v>644</v>
      </c>
      <c r="I159" s="408" t="s">
        <v>1760</v>
      </c>
      <c r="J159" s="189" t="s">
        <v>1874</v>
      </c>
      <c r="K159" s="415"/>
      <c r="L159" s="406"/>
    </row>
    <row r="160" spans="1:12" s="404" customFormat="1">
      <c r="A160" s="409">
        <v>3</v>
      </c>
      <c r="B160" s="669" t="s">
        <v>1898</v>
      </c>
      <c r="C160" s="434" t="s">
        <v>1899</v>
      </c>
      <c r="D160" s="409" t="s">
        <v>1397</v>
      </c>
      <c r="E160" s="408">
        <v>60000</v>
      </c>
      <c r="F160" s="408">
        <v>60000</v>
      </c>
      <c r="G160" s="408">
        <v>60000</v>
      </c>
      <c r="H160" s="408">
        <v>60000</v>
      </c>
      <c r="I160" s="408" t="s">
        <v>1900</v>
      </c>
      <c r="J160" s="189" t="s">
        <v>1901</v>
      </c>
      <c r="K160" s="415" t="s">
        <v>561</v>
      </c>
      <c r="L160" s="406" t="s">
        <v>2706</v>
      </c>
    </row>
    <row r="161" spans="1:12" s="404" customFormat="1">
      <c r="A161" s="405"/>
      <c r="B161" s="434" t="s">
        <v>1089</v>
      </c>
      <c r="C161" s="434"/>
      <c r="D161" s="434"/>
      <c r="E161" s="408" t="s">
        <v>644</v>
      </c>
      <c r="F161" s="408" t="s">
        <v>644</v>
      </c>
      <c r="G161" s="408" t="s">
        <v>644</v>
      </c>
      <c r="H161" s="408" t="s">
        <v>644</v>
      </c>
      <c r="I161" s="408" t="s">
        <v>1902</v>
      </c>
      <c r="J161" s="189"/>
      <c r="K161" s="415"/>
      <c r="L161" s="647" t="s">
        <v>2707</v>
      </c>
    </row>
    <row r="162" spans="1:12">
      <c r="A162" s="8"/>
      <c r="B162" s="26"/>
      <c r="C162" s="166"/>
      <c r="D162" s="172"/>
      <c r="E162" s="165"/>
      <c r="F162" s="165"/>
      <c r="G162" s="165"/>
      <c r="H162" s="165"/>
      <c r="I162" s="165"/>
      <c r="J162" s="172"/>
      <c r="K162" s="164"/>
      <c r="L162" s="108" t="s">
        <v>1089</v>
      </c>
    </row>
    <row r="163" spans="1:12">
      <c r="A163" s="8"/>
      <c r="B163" s="26"/>
      <c r="C163" s="26"/>
      <c r="D163" s="86"/>
      <c r="E163" s="165"/>
      <c r="F163" s="165"/>
      <c r="G163" s="165"/>
      <c r="H163" s="165"/>
      <c r="I163" s="161"/>
      <c r="J163" s="26"/>
      <c r="K163" s="86"/>
      <c r="L163" s="108"/>
    </row>
    <row r="164" spans="1:12">
      <c r="A164" s="8"/>
      <c r="B164" s="26"/>
      <c r="C164" s="26"/>
      <c r="D164" s="173"/>
      <c r="E164" s="165"/>
      <c r="F164" s="165"/>
      <c r="G164" s="165"/>
      <c r="H164" s="165"/>
      <c r="I164" s="86"/>
      <c r="J164" s="26"/>
      <c r="K164" s="164"/>
      <c r="L164" s="64"/>
    </row>
    <row r="165" spans="1:12">
      <c r="A165" s="8"/>
      <c r="B165" s="26"/>
      <c r="C165" s="26"/>
      <c r="D165" s="86"/>
      <c r="E165" s="165"/>
      <c r="F165" s="165"/>
      <c r="G165" s="161"/>
      <c r="H165" s="161"/>
      <c r="I165" s="161"/>
      <c r="J165" s="26"/>
      <c r="K165" s="86"/>
      <c r="L165" s="108"/>
    </row>
    <row r="166" spans="1:12">
      <c r="A166" s="64"/>
      <c r="B166" s="26"/>
      <c r="C166" s="26"/>
      <c r="D166" s="172"/>
      <c r="E166" s="165"/>
      <c r="F166" s="165"/>
      <c r="G166" s="86"/>
      <c r="H166" s="86"/>
      <c r="I166" s="86"/>
      <c r="J166" s="26"/>
      <c r="K166" s="164"/>
      <c r="L166" s="64"/>
    </row>
    <row r="167" spans="1:12">
      <c r="A167" s="8"/>
      <c r="B167" s="172"/>
      <c r="C167" s="26"/>
      <c r="D167" s="86"/>
      <c r="E167" s="165"/>
      <c r="F167" s="165"/>
      <c r="G167" s="161"/>
      <c r="H167" s="161"/>
      <c r="I167" s="161"/>
      <c r="J167" s="26"/>
      <c r="K167" s="86"/>
      <c r="L167" s="108"/>
    </row>
    <row r="168" spans="1:12">
      <c r="A168" s="66"/>
      <c r="B168" s="175"/>
      <c r="C168" s="27"/>
      <c r="D168" s="175"/>
      <c r="E168" s="176"/>
      <c r="F168" s="176"/>
      <c r="G168" s="31"/>
      <c r="H168" s="31"/>
      <c r="I168" s="31"/>
      <c r="J168" s="27"/>
      <c r="K168" s="177"/>
      <c r="L168" s="66"/>
    </row>
    <row r="169" spans="1:12">
      <c r="A169" s="753" t="s">
        <v>618</v>
      </c>
      <c r="B169" s="753"/>
      <c r="C169" s="753"/>
      <c r="D169" s="753"/>
      <c r="E169" s="753"/>
      <c r="F169" s="753"/>
      <c r="G169" s="753"/>
      <c r="H169" s="753"/>
      <c r="I169" s="753"/>
      <c r="J169" s="753"/>
      <c r="K169" s="753"/>
      <c r="L169" s="753"/>
    </row>
    <row r="170" spans="1:12">
      <c r="A170" s="739" t="s">
        <v>293</v>
      </c>
      <c r="B170" s="739"/>
      <c r="C170" s="739"/>
      <c r="D170" s="739"/>
      <c r="E170" s="739"/>
      <c r="F170" s="739"/>
      <c r="G170" s="739"/>
      <c r="H170" s="739"/>
      <c r="I170" s="739"/>
      <c r="J170" s="739"/>
      <c r="K170" s="739"/>
      <c r="L170" s="739"/>
    </row>
    <row r="171" spans="1:12">
      <c r="A171" s="739" t="s">
        <v>294</v>
      </c>
      <c r="B171" s="739"/>
      <c r="C171" s="739"/>
      <c r="D171" s="739"/>
      <c r="E171" s="739"/>
      <c r="F171" s="739"/>
      <c r="G171" s="739"/>
      <c r="H171" s="739"/>
      <c r="I171" s="739"/>
      <c r="J171" s="739"/>
      <c r="K171" s="739"/>
      <c r="L171" s="739"/>
    </row>
    <row r="172" spans="1:12">
      <c r="A172" s="739" t="s">
        <v>623</v>
      </c>
      <c r="B172" s="739"/>
      <c r="C172" s="739"/>
      <c r="D172" s="739"/>
      <c r="E172" s="739"/>
      <c r="F172" s="739"/>
      <c r="G172" s="739"/>
      <c r="H172" s="739"/>
      <c r="I172" s="739"/>
      <c r="J172" s="739"/>
      <c r="K172" s="739"/>
      <c r="L172" s="739"/>
    </row>
    <row r="173" spans="1:12">
      <c r="A173" s="51" t="s">
        <v>540</v>
      </c>
      <c r="B173" s="206"/>
    </row>
    <row r="174" spans="1:12">
      <c r="A174" s="51" t="s">
        <v>1514</v>
      </c>
      <c r="B174" s="206"/>
    </row>
    <row r="175" spans="1:12">
      <c r="A175" s="51" t="s">
        <v>1512</v>
      </c>
      <c r="B175" s="206"/>
    </row>
    <row r="176" spans="1:12">
      <c r="A176" s="206" t="s">
        <v>11</v>
      </c>
      <c r="B176" s="90" t="s">
        <v>1531</v>
      </c>
    </row>
    <row r="177" spans="1:12">
      <c r="A177" s="53"/>
      <c r="B177" s="53"/>
      <c r="C177" s="53"/>
      <c r="D177" s="389" t="s">
        <v>14</v>
      </c>
      <c r="E177" s="740" t="s">
        <v>15</v>
      </c>
      <c r="F177" s="741"/>
      <c r="G177" s="741"/>
      <c r="H177" s="742"/>
      <c r="I177" s="389" t="s">
        <v>17</v>
      </c>
      <c r="J177" s="389" t="s">
        <v>19</v>
      </c>
      <c r="K177" s="389" t="s">
        <v>243</v>
      </c>
      <c r="L177" s="389" t="s">
        <v>243</v>
      </c>
    </row>
    <row r="178" spans="1:12">
      <c r="A178" s="56" t="s">
        <v>12</v>
      </c>
      <c r="B178" s="56" t="s">
        <v>5</v>
      </c>
      <c r="C178" s="56" t="s">
        <v>13</v>
      </c>
      <c r="D178" s="56" t="s">
        <v>22</v>
      </c>
      <c r="E178" s="389">
        <v>2561</v>
      </c>
      <c r="F178" s="389">
        <v>2562</v>
      </c>
      <c r="G178" s="389">
        <v>2563</v>
      </c>
      <c r="H178" s="389">
        <v>2564</v>
      </c>
      <c r="I178" s="56" t="s">
        <v>18</v>
      </c>
      <c r="J178" s="56" t="s">
        <v>20</v>
      </c>
      <c r="K178" s="56" t="s">
        <v>42</v>
      </c>
      <c r="L178" s="56" t="s">
        <v>295</v>
      </c>
    </row>
    <row r="179" spans="1:12">
      <c r="A179" s="56"/>
      <c r="B179" s="56"/>
      <c r="C179" s="56"/>
      <c r="D179" s="56" t="s">
        <v>23</v>
      </c>
      <c r="E179" s="56" t="s">
        <v>16</v>
      </c>
      <c r="F179" s="56" t="s">
        <v>16</v>
      </c>
      <c r="G179" s="56" t="s">
        <v>16</v>
      </c>
      <c r="H179" s="56" t="s">
        <v>16</v>
      </c>
      <c r="I179" s="56"/>
      <c r="J179" s="56"/>
      <c r="K179" s="56" t="s">
        <v>43</v>
      </c>
      <c r="L179" s="56" t="s">
        <v>296</v>
      </c>
    </row>
    <row r="180" spans="1:12" s="404" customFormat="1">
      <c r="A180" s="398">
        <v>1</v>
      </c>
      <c r="B180" s="659" t="s">
        <v>1759</v>
      </c>
      <c r="C180" s="651" t="s">
        <v>2795</v>
      </c>
      <c r="D180" s="650" t="s">
        <v>1754</v>
      </c>
      <c r="E180" s="401">
        <v>20000</v>
      </c>
      <c r="F180" s="401">
        <v>20000</v>
      </c>
      <c r="G180" s="401">
        <v>20000</v>
      </c>
      <c r="H180" s="401">
        <v>20000</v>
      </c>
      <c r="I180" s="401" t="s">
        <v>1517</v>
      </c>
      <c r="J180" s="650" t="s">
        <v>1754</v>
      </c>
      <c r="K180" s="660" t="s">
        <v>561</v>
      </c>
      <c r="L180" s="400" t="s">
        <v>544</v>
      </c>
    </row>
    <row r="181" spans="1:12" s="404" customFormat="1">
      <c r="A181" s="405"/>
      <c r="B181" s="669" t="s">
        <v>2794</v>
      </c>
      <c r="C181" s="434" t="s">
        <v>2796</v>
      </c>
      <c r="D181" s="189"/>
      <c r="E181" s="408" t="s">
        <v>644</v>
      </c>
      <c r="F181" s="408" t="s">
        <v>644</v>
      </c>
      <c r="G181" s="408" t="s">
        <v>644</v>
      </c>
      <c r="H181" s="408" t="s">
        <v>644</v>
      </c>
      <c r="I181" s="408" t="s">
        <v>1760</v>
      </c>
      <c r="J181" s="189" t="s">
        <v>1755</v>
      </c>
      <c r="K181" s="415"/>
      <c r="L181" s="406"/>
    </row>
    <row r="182" spans="1:12" s="404" customFormat="1">
      <c r="A182" s="405">
        <v>2</v>
      </c>
      <c r="B182" s="434" t="s">
        <v>1782</v>
      </c>
      <c r="C182" s="434" t="s">
        <v>2859</v>
      </c>
      <c r="D182" s="189" t="s">
        <v>1848</v>
      </c>
      <c r="E182" s="408">
        <v>30000</v>
      </c>
      <c r="F182" s="408">
        <v>30000</v>
      </c>
      <c r="G182" s="408">
        <v>30000</v>
      </c>
      <c r="H182" s="408">
        <v>30000</v>
      </c>
      <c r="I182" s="408" t="s">
        <v>1517</v>
      </c>
      <c r="J182" s="189" t="s">
        <v>1784</v>
      </c>
      <c r="K182" s="415" t="s">
        <v>561</v>
      </c>
      <c r="L182" s="407" t="s">
        <v>2718</v>
      </c>
    </row>
    <row r="183" spans="1:12" s="404" customFormat="1">
      <c r="A183" s="667"/>
      <c r="B183" s="669" t="s">
        <v>1785</v>
      </c>
      <c r="C183" s="434" t="s">
        <v>2860</v>
      </c>
      <c r="D183" s="189" t="s">
        <v>1834</v>
      </c>
      <c r="E183" s="408" t="s">
        <v>644</v>
      </c>
      <c r="F183" s="408" t="s">
        <v>644</v>
      </c>
      <c r="G183" s="408" t="s">
        <v>644</v>
      </c>
      <c r="H183" s="408" t="s">
        <v>644</v>
      </c>
      <c r="I183" s="408" t="s">
        <v>1708</v>
      </c>
      <c r="J183" s="189" t="s">
        <v>1787</v>
      </c>
      <c r="K183" s="415"/>
      <c r="L183" s="407" t="s">
        <v>39</v>
      </c>
    </row>
    <row r="184" spans="1:12" s="404" customFormat="1">
      <c r="A184" s="405">
        <v>3</v>
      </c>
      <c r="B184" s="669" t="s">
        <v>1832</v>
      </c>
      <c r="C184" s="406" t="s">
        <v>2851</v>
      </c>
      <c r="D184" s="189" t="s">
        <v>2851</v>
      </c>
      <c r="E184" s="408">
        <v>20000</v>
      </c>
      <c r="F184" s="408">
        <v>20000</v>
      </c>
      <c r="G184" s="408">
        <v>20000</v>
      </c>
      <c r="H184" s="408">
        <v>20000</v>
      </c>
      <c r="I184" s="408" t="s">
        <v>1833</v>
      </c>
      <c r="J184" s="189" t="s">
        <v>2861</v>
      </c>
      <c r="K184" s="415" t="s">
        <v>561</v>
      </c>
      <c r="L184" s="407" t="s">
        <v>2873</v>
      </c>
    </row>
    <row r="185" spans="1:12" s="404" customFormat="1">
      <c r="A185" s="405"/>
      <c r="B185" s="434" t="s">
        <v>1834</v>
      </c>
      <c r="C185" s="434" t="s">
        <v>2864</v>
      </c>
      <c r="D185" s="189" t="s">
        <v>2868</v>
      </c>
      <c r="E185" s="408" t="s">
        <v>644</v>
      </c>
      <c r="F185" s="408" t="s">
        <v>644</v>
      </c>
      <c r="G185" s="408" t="s">
        <v>644</v>
      </c>
      <c r="H185" s="408" t="s">
        <v>644</v>
      </c>
      <c r="I185" s="408" t="s">
        <v>1836</v>
      </c>
      <c r="J185" s="417" t="s">
        <v>2871</v>
      </c>
      <c r="K185" s="415"/>
      <c r="L185" s="407" t="s">
        <v>1835</v>
      </c>
    </row>
    <row r="186" spans="1:12" s="404" customFormat="1">
      <c r="A186" s="657"/>
      <c r="B186" s="657"/>
      <c r="C186" s="406" t="s">
        <v>2865</v>
      </c>
      <c r="D186" s="406" t="s">
        <v>2622</v>
      </c>
      <c r="E186" s="657"/>
      <c r="F186" s="657"/>
      <c r="G186" s="657"/>
      <c r="H186" s="657"/>
      <c r="I186" s="657"/>
      <c r="J186" s="406" t="s">
        <v>2872</v>
      </c>
      <c r="K186" s="657"/>
      <c r="L186" s="657"/>
    </row>
    <row r="187" spans="1:12" s="404" customFormat="1">
      <c r="A187" s="657"/>
      <c r="B187" s="657"/>
      <c r="C187" s="671" t="s">
        <v>2869</v>
      </c>
      <c r="D187" s="657"/>
      <c r="E187" s="657"/>
      <c r="F187" s="657"/>
      <c r="G187" s="657"/>
      <c r="H187" s="657"/>
      <c r="I187" s="657"/>
      <c r="J187" s="657"/>
      <c r="K187" s="657"/>
      <c r="L187" s="657"/>
    </row>
    <row r="188" spans="1:12" s="404" customFormat="1">
      <c r="A188" s="407"/>
      <c r="B188" s="406"/>
      <c r="C188" s="406" t="s">
        <v>2870</v>
      </c>
      <c r="D188" s="416"/>
      <c r="E188" s="408"/>
      <c r="F188" s="408"/>
      <c r="G188" s="408"/>
      <c r="H188" s="408"/>
      <c r="I188" s="407"/>
      <c r="J188" s="406"/>
      <c r="K188" s="415"/>
      <c r="L188" s="406"/>
    </row>
    <row r="189" spans="1:12" s="404" customFormat="1">
      <c r="A189" s="407"/>
      <c r="B189" s="406"/>
      <c r="C189" s="406" t="s">
        <v>2867</v>
      </c>
      <c r="D189" s="407"/>
      <c r="E189" s="408"/>
      <c r="F189" s="408"/>
      <c r="G189" s="410"/>
      <c r="H189" s="410"/>
      <c r="I189" s="410"/>
      <c r="J189" s="406"/>
      <c r="K189" s="407"/>
      <c r="L189" s="647"/>
    </row>
    <row r="190" spans="1:12" s="404" customFormat="1">
      <c r="A190" s="406"/>
      <c r="B190" s="406"/>
      <c r="C190" s="406" t="s">
        <v>2866</v>
      </c>
      <c r="D190" s="189"/>
      <c r="E190" s="408"/>
      <c r="F190" s="408"/>
      <c r="G190" s="407"/>
      <c r="H190" s="407"/>
      <c r="I190" s="407"/>
      <c r="J190" s="406"/>
      <c r="K190" s="415"/>
      <c r="L190" s="406"/>
    </row>
    <row r="191" spans="1:12" s="404" customFormat="1">
      <c r="A191" s="407">
        <v>4</v>
      </c>
      <c r="B191" s="422" t="s">
        <v>2754</v>
      </c>
      <c r="C191" s="434" t="s">
        <v>2756</v>
      </c>
      <c r="D191" s="409" t="s">
        <v>2759</v>
      </c>
      <c r="E191" s="408">
        <v>500000</v>
      </c>
      <c r="F191" s="408">
        <v>500000</v>
      </c>
      <c r="G191" s="408">
        <v>500000</v>
      </c>
      <c r="H191" s="408">
        <v>500000</v>
      </c>
      <c r="I191" s="408" t="s">
        <v>1638</v>
      </c>
      <c r="J191" s="417" t="s">
        <v>2862</v>
      </c>
      <c r="K191" s="415" t="s">
        <v>561</v>
      </c>
      <c r="L191" s="406" t="s">
        <v>2760</v>
      </c>
    </row>
    <row r="192" spans="1:12" s="404" customFormat="1">
      <c r="A192" s="407"/>
      <c r="B192" s="406" t="s">
        <v>2755</v>
      </c>
      <c r="C192" s="434" t="s">
        <v>2757</v>
      </c>
      <c r="D192" s="434" t="s">
        <v>2758</v>
      </c>
      <c r="E192" s="408" t="s">
        <v>644</v>
      </c>
      <c r="F192" s="408" t="s">
        <v>644</v>
      </c>
      <c r="G192" s="408" t="s">
        <v>644</v>
      </c>
      <c r="H192" s="408" t="s">
        <v>644</v>
      </c>
      <c r="I192" s="408" t="s">
        <v>1967</v>
      </c>
      <c r="J192" s="670" t="s">
        <v>2863</v>
      </c>
      <c r="K192" s="415"/>
      <c r="L192" s="406"/>
    </row>
  </sheetData>
  <mergeCells count="37">
    <mergeCell ref="A2:L2"/>
    <mergeCell ref="A3:L3"/>
    <mergeCell ref="A4:L4"/>
    <mergeCell ref="A1:L1"/>
    <mergeCell ref="E9:H9"/>
    <mergeCell ref="E27:H27"/>
    <mergeCell ref="K25:L25"/>
    <mergeCell ref="A49:L49"/>
    <mergeCell ref="A50:L50"/>
    <mergeCell ref="A51:L51"/>
    <mergeCell ref="A52:L52"/>
    <mergeCell ref="E57:H57"/>
    <mergeCell ref="A73:L73"/>
    <mergeCell ref="A97:L97"/>
    <mergeCell ref="A74:L74"/>
    <mergeCell ref="A75:L75"/>
    <mergeCell ref="A76:L76"/>
    <mergeCell ref="E81:H81"/>
    <mergeCell ref="A98:L98"/>
    <mergeCell ref="A99:L99"/>
    <mergeCell ref="A100:L100"/>
    <mergeCell ref="E105:H105"/>
    <mergeCell ref="A121:L121"/>
    <mergeCell ref="A122:L122"/>
    <mergeCell ref="A123:L123"/>
    <mergeCell ref="A124:L124"/>
    <mergeCell ref="E129:H129"/>
    <mergeCell ref="A145:L145"/>
    <mergeCell ref="A170:L170"/>
    <mergeCell ref="A171:L171"/>
    <mergeCell ref="A172:L172"/>
    <mergeCell ref="E177:H177"/>
    <mergeCell ref="A146:L146"/>
    <mergeCell ref="A147:L147"/>
    <mergeCell ref="A148:L148"/>
    <mergeCell ref="E153:H153"/>
    <mergeCell ref="A169:L169"/>
  </mergeCells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11</vt:i4>
      </vt:variant>
    </vt:vector>
  </HeadingPairs>
  <TitlesOfParts>
    <vt:vector size="25" baseType="lpstr">
      <vt:lpstr>แบบ ผ 07สรุปโครงการ</vt:lpstr>
      <vt:lpstr>ส่วนที่ 4.2ยุทธ 1</vt:lpstr>
      <vt:lpstr>ยุทธ 2</vt:lpstr>
      <vt:lpstr>ยุทธ 3</vt:lpstr>
      <vt:lpstr>ยุทธ 4</vt:lpstr>
      <vt:lpstr>ยุทธ 5</vt:lpstr>
      <vt:lpstr> ยุทธ 6</vt:lpstr>
      <vt:lpstr>ยุทธ 7</vt:lpstr>
      <vt:lpstr>แบบ ผ 02</vt:lpstr>
      <vt:lpstr>แบบ ผ.03</vt:lpstr>
      <vt:lpstr>แบบ ผ05</vt:lpstr>
      <vt:lpstr>แบบ ผ 06</vt:lpstr>
      <vt:lpstr>แบบ ผ08</vt:lpstr>
      <vt:lpstr>สรุปผ7</vt:lpstr>
      <vt:lpstr>' ยุทธ 6'!Print_Area</vt:lpstr>
      <vt:lpstr>'แบบ ผ 02'!Print_Area</vt:lpstr>
      <vt:lpstr>'แบบ ผ 06'!Print_Area</vt:lpstr>
      <vt:lpstr>'แบบ ผ 07สรุปโครงการ'!Print_Area</vt:lpstr>
      <vt:lpstr>'แบบ ผ.03'!Print_Area</vt:lpstr>
      <vt:lpstr>'แบบ ผ08'!Print_Area</vt:lpstr>
      <vt:lpstr>'ยุทธ 2'!Print_Area</vt:lpstr>
      <vt:lpstr>'ยุทธ 3'!Print_Area</vt:lpstr>
      <vt:lpstr>'ยุทธ 4'!Print_Area</vt:lpstr>
      <vt:lpstr>'ยุทธ 5'!Print_Area</vt:lpstr>
      <vt:lpstr>'ส่วนที่ 4.2ยุทธ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2018-07-09T07:02:17Z</cp:lastPrinted>
  <dcterms:created xsi:type="dcterms:W3CDTF">2016-09-19T04:34:38Z</dcterms:created>
  <dcterms:modified xsi:type="dcterms:W3CDTF">2018-07-09T07:04:54Z</dcterms:modified>
</cp:coreProperties>
</file>